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7095"/>
  </bookViews>
  <sheets>
    <sheet name="Foglio1" sheetId="1" r:id="rId1"/>
    <sheet name="Foglio3" sheetId="3" r:id="rId2"/>
    <sheet name="Foglio2" sheetId="2" r:id="rId3"/>
    <sheet name="Foglio4" sheetId="4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3" i="1"/>
  <c r="B195"/>
  <c r="A212"/>
  <c r="A213" s="1"/>
  <c r="Q203"/>
  <c r="P203"/>
  <c r="Q195"/>
  <c r="P195"/>
  <c r="Q171"/>
  <c r="P171"/>
  <c r="Q174"/>
  <c r="P174"/>
  <c r="B171"/>
  <c r="B174"/>
  <c r="A210"/>
  <c r="A211" s="1"/>
  <c r="B172"/>
  <c r="Q172"/>
  <c r="A209"/>
  <c r="P172"/>
  <c r="F77" i="4"/>
  <c r="E77"/>
  <c r="F65"/>
  <c r="E65"/>
  <c r="F24"/>
  <c r="E24"/>
  <c r="F7"/>
  <c r="E7"/>
  <c r="F6"/>
  <c r="E6"/>
  <c r="F98"/>
  <c r="E98"/>
  <c r="F97"/>
  <c r="E97"/>
  <c r="F96"/>
  <c r="E96"/>
  <c r="F95"/>
  <c r="E95"/>
  <c r="F94"/>
  <c r="E94"/>
  <c r="F93"/>
  <c r="E93"/>
  <c r="F92"/>
  <c r="E92"/>
  <c r="F91"/>
  <c r="E91"/>
  <c r="F90"/>
  <c r="E90"/>
  <c r="F89"/>
  <c r="E89"/>
  <c r="F88"/>
  <c r="E88"/>
  <c r="F87"/>
  <c r="E87"/>
  <c r="F86"/>
  <c r="E86"/>
  <c r="F85"/>
  <c r="E85"/>
  <c r="F84"/>
  <c r="E84"/>
  <c r="F83"/>
  <c r="E83"/>
  <c r="F82"/>
  <c r="E82"/>
  <c r="F81"/>
  <c r="E81"/>
  <c r="F80"/>
  <c r="E80"/>
  <c r="F79"/>
  <c r="E79"/>
  <c r="F78"/>
  <c r="E78"/>
  <c r="F76"/>
  <c r="E76"/>
  <c r="F75"/>
  <c r="E75"/>
  <c r="F74"/>
  <c r="E74"/>
  <c r="F73"/>
  <c r="E73"/>
  <c r="F72"/>
  <c r="E72"/>
  <c r="F71"/>
  <c r="E71"/>
  <c r="F70"/>
  <c r="E70"/>
  <c r="F69"/>
  <c r="E69"/>
  <c r="F68"/>
  <c r="E68"/>
  <c r="F67"/>
  <c r="E67"/>
  <c r="F66"/>
  <c r="E66"/>
  <c r="F64"/>
  <c r="E64"/>
  <c r="F63"/>
  <c r="E63"/>
  <c r="F62"/>
  <c r="E62"/>
  <c r="F61"/>
  <c r="E61"/>
  <c r="F60"/>
  <c r="E60"/>
  <c r="F59"/>
  <c r="E59"/>
  <c r="F58"/>
  <c r="E58"/>
  <c r="F57"/>
  <c r="E57"/>
  <c r="F56"/>
  <c r="E56"/>
  <c r="F55"/>
  <c r="E55"/>
  <c r="F54"/>
  <c r="E54"/>
  <c r="F53"/>
  <c r="E53"/>
  <c r="F52"/>
  <c r="E52"/>
  <c r="F51"/>
  <c r="E51"/>
  <c r="F50"/>
  <c r="E50"/>
  <c r="F49"/>
  <c r="E49"/>
  <c r="F48"/>
  <c r="E48"/>
  <c r="F47"/>
  <c r="E47"/>
  <c r="F46"/>
  <c r="E46"/>
  <c r="F45"/>
  <c r="E45"/>
  <c r="F44"/>
  <c r="E44"/>
  <c r="F43"/>
  <c r="E43"/>
  <c r="F42"/>
  <c r="E42"/>
  <c r="F41"/>
  <c r="E41"/>
  <c r="F40"/>
  <c r="E40"/>
  <c r="F39"/>
  <c r="E39"/>
  <c r="F38"/>
  <c r="E38"/>
  <c r="F37"/>
  <c r="E37"/>
  <c r="F36"/>
  <c r="E36"/>
  <c r="F35"/>
  <c r="E35"/>
  <c r="F34"/>
  <c r="E34"/>
  <c r="F33"/>
  <c r="E33"/>
  <c r="F32"/>
  <c r="E32"/>
  <c r="F31"/>
  <c r="E31"/>
  <c r="F30"/>
  <c r="E30"/>
  <c r="F29"/>
  <c r="E29"/>
  <c r="F28"/>
  <c r="E28"/>
  <c r="F27"/>
  <c r="E27"/>
  <c r="F26"/>
  <c r="E26"/>
  <c r="F25"/>
  <c r="E25"/>
  <c r="F23"/>
  <c r="E23"/>
  <c r="F22"/>
  <c r="E22"/>
  <c r="F21"/>
  <c r="E21"/>
  <c r="F20"/>
  <c r="E20"/>
  <c r="F19"/>
  <c r="E19"/>
  <c r="F18"/>
  <c r="E18"/>
  <c r="F17"/>
  <c r="E17"/>
  <c r="F16"/>
  <c r="E16"/>
  <c r="F15"/>
  <c r="E15"/>
  <c r="F14"/>
  <c r="E14"/>
  <c r="F13"/>
  <c r="E13"/>
  <c r="F12"/>
  <c r="E12"/>
  <c r="F11"/>
  <c r="E11"/>
  <c r="F9"/>
  <c r="E9"/>
  <c r="F8"/>
  <c r="E8"/>
  <c r="F5"/>
  <c r="E5"/>
  <c r="F4"/>
  <c r="E4"/>
  <c r="F3"/>
  <c r="E3"/>
  <c r="F2"/>
  <c r="E2"/>
  <c r="F1"/>
  <c r="E1"/>
  <c r="B202" i="1"/>
  <c r="A208"/>
  <c r="Q202"/>
  <c r="P202"/>
  <c r="B176"/>
  <c r="A207"/>
  <c r="Q176"/>
  <c r="P176"/>
  <c r="B199"/>
  <c r="A206"/>
  <c r="Q199"/>
  <c r="P199"/>
  <c r="B164"/>
  <c r="B194"/>
  <c r="A204"/>
  <c r="A205" s="1"/>
  <c r="Q164"/>
  <c r="P164"/>
  <c r="Q194"/>
  <c r="P194"/>
  <c r="B200"/>
  <c r="A203"/>
  <c r="Q200"/>
  <c r="P200"/>
  <c r="Q191"/>
  <c r="P191"/>
  <c r="B158"/>
  <c r="Q158"/>
  <c r="P158"/>
  <c r="B120"/>
  <c r="Q120"/>
  <c r="P120"/>
  <c r="B177"/>
  <c r="B178"/>
  <c r="B210"/>
  <c r="Q177"/>
  <c r="P177"/>
  <c r="Q178"/>
  <c r="P178"/>
  <c r="Q210"/>
  <c r="P210"/>
  <c r="B209"/>
  <c r="Q209"/>
  <c r="P209"/>
  <c r="B123"/>
  <c r="Q132"/>
  <c r="P132"/>
  <c r="Q2"/>
  <c r="Q4" i="3"/>
  <c r="P4"/>
  <c r="B4"/>
  <c r="A4"/>
  <c r="B55" i="1" l="1"/>
  <c r="Q149"/>
  <c r="P149"/>
  <c r="Q4" l="1"/>
  <c r="B117" l="1"/>
  <c r="Q205"/>
  <c r="P205"/>
  <c r="B90" l="1"/>
  <c r="Q208"/>
  <c r="P208"/>
  <c r="B207" l="1"/>
  <c r="Q212"/>
  <c r="P212"/>
  <c r="Q213" l="1"/>
  <c r="P213"/>
  <c r="B114" l="1"/>
  <c r="B12" l="1"/>
  <c r="Q161"/>
  <c r="P161"/>
  <c r="B138" l="1"/>
  <c r="Q180"/>
  <c r="P180"/>
  <c r="B192" l="1"/>
  <c r="Q165"/>
  <c r="P165"/>
  <c r="B6" l="1"/>
  <c r="Q43"/>
  <c r="P43"/>
  <c r="E216" l="1"/>
  <c r="F216"/>
  <c r="G216"/>
  <c r="H216"/>
  <c r="I216"/>
  <c r="J216"/>
  <c r="K216"/>
  <c r="L216"/>
  <c r="B8"/>
  <c r="B64"/>
  <c r="Q170"/>
  <c r="P170"/>
  <c r="Q134"/>
  <c r="P134"/>
  <c r="Q162"/>
  <c r="P162"/>
  <c r="B216" l="1"/>
  <c r="B43"/>
  <c r="B213"/>
  <c r="B167"/>
  <c r="B129"/>
  <c r="B112"/>
  <c r="B56"/>
  <c r="B39"/>
  <c r="Q163"/>
  <c r="P163"/>
  <c r="Q184"/>
  <c r="P184"/>
  <c r="Q183"/>
  <c r="P183"/>
  <c r="Q187"/>
  <c r="P187"/>
  <c r="Q146"/>
  <c r="P146"/>
  <c r="Q175"/>
  <c r="P175"/>
  <c r="B20"/>
  <c r="Q198"/>
  <c r="P198"/>
  <c r="B13" l="1"/>
  <c r="B122"/>
  <c r="Q58"/>
  <c r="P58"/>
  <c r="Q159"/>
  <c r="P159"/>
  <c r="B180" l="1"/>
  <c r="Q143"/>
  <c r="P143"/>
  <c r="B126"/>
  <c r="Q186"/>
  <c r="P186"/>
  <c r="B35"/>
  <c r="Q130"/>
  <c r="P130"/>
  <c r="B50"/>
  <c r="B15"/>
  <c r="Q79"/>
  <c r="P79"/>
  <c r="Q211"/>
  <c r="P211"/>
  <c r="B10" l="1"/>
  <c r="Q206"/>
  <c r="P206"/>
  <c r="B69" l="1"/>
  <c r="Q115"/>
  <c r="P115"/>
  <c r="B161" l="1"/>
  <c r="B153"/>
  <c r="B140"/>
  <c r="B136"/>
  <c r="B94"/>
  <c r="B131"/>
  <c r="B88"/>
  <c r="B92"/>
  <c r="B74"/>
  <c r="B67"/>
  <c r="B62"/>
  <c r="B73"/>
  <c r="B33"/>
  <c r="B66"/>
  <c r="B26"/>
  <c r="B24"/>
  <c r="B51"/>
  <c r="B25"/>
  <c r="B9"/>
  <c r="Q168"/>
  <c r="P168"/>
  <c r="Q181"/>
  <c r="P181"/>
  <c r="Q109"/>
  <c r="P109"/>
  <c r="Q89"/>
  <c r="P89"/>
  <c r="Q153"/>
  <c r="P153"/>
  <c r="Q94"/>
  <c r="P94"/>
  <c r="Q150"/>
  <c r="P150"/>
  <c r="Q142"/>
  <c r="P142"/>
  <c r="Q136"/>
  <c r="P136"/>
  <c r="Q133"/>
  <c r="P133"/>
  <c r="Q88"/>
  <c r="P88"/>
  <c r="Q140"/>
  <c r="P140"/>
  <c r="Q190"/>
  <c r="P190"/>
  <c r="Q118"/>
  <c r="P118"/>
  <c r="Q156"/>
  <c r="P156"/>
  <c r="Q139"/>
  <c r="P139"/>
  <c r="Q123"/>
  <c r="P123"/>
  <c r="Q127"/>
  <c r="P127"/>
  <c r="Q141"/>
  <c r="P141"/>
  <c r="B173" l="1"/>
  <c r="B169"/>
  <c r="B118"/>
  <c r="B137"/>
  <c r="B134"/>
  <c r="B96"/>
  <c r="B45"/>
  <c r="Q173"/>
  <c r="P173"/>
  <c r="Q71"/>
  <c r="P71"/>
  <c r="Q75"/>
  <c r="P75"/>
  <c r="Q155"/>
  <c r="P155"/>
  <c r="Q151"/>
  <c r="P151"/>
  <c r="Q131"/>
  <c r="P131"/>
  <c r="B37"/>
  <c r="B27"/>
  <c r="Q114"/>
  <c r="P114"/>
  <c r="Q154"/>
  <c r="P154"/>
  <c r="Q72"/>
  <c r="P72"/>
  <c r="B150" l="1"/>
  <c r="P128"/>
  <c r="B29" l="1"/>
  <c r="P103"/>
  <c r="Q103"/>
  <c r="B151"/>
  <c r="B7"/>
  <c r="B133"/>
  <c r="B101"/>
  <c r="B72"/>
  <c r="Q125"/>
  <c r="P125"/>
  <c r="Q138"/>
  <c r="P138"/>
  <c r="Q193"/>
  <c r="P193"/>
  <c r="Q119"/>
  <c r="P119"/>
  <c r="Q122"/>
  <c r="P122"/>
  <c r="Q99"/>
  <c r="P99"/>
  <c r="B204"/>
  <c r="EP73"/>
  <c r="B182"/>
  <c r="Q49"/>
  <c r="P49"/>
  <c r="B183"/>
  <c r="B181"/>
  <c r="Q204"/>
  <c r="P204"/>
  <c r="Q42"/>
  <c r="P42"/>
  <c r="B142" l="1"/>
  <c r="Q116"/>
  <c r="P116"/>
  <c r="B206" l="1"/>
  <c r="B41"/>
  <c r="Q157"/>
  <c r="P157"/>
  <c r="Q76"/>
  <c r="P76"/>
  <c r="B19"/>
  <c r="Q144"/>
  <c r="P144"/>
  <c r="B163" l="1"/>
  <c r="Q113"/>
  <c r="P113"/>
  <c r="B197" l="1"/>
  <c r="Q169"/>
  <c r="P169"/>
  <c r="Q110"/>
  <c r="P110"/>
  <c r="B121" l="1"/>
  <c r="Q55"/>
  <c r="P55"/>
  <c r="B30"/>
  <c r="Q179"/>
  <c r="P179"/>
  <c r="P31" l="1"/>
  <c r="B52"/>
  <c r="B156"/>
  <c r="B125"/>
  <c r="B157"/>
  <c r="B146"/>
  <c r="B135"/>
  <c r="B65"/>
  <c r="B93"/>
  <c r="B47"/>
  <c r="P135"/>
  <c r="Q135"/>
  <c r="Q66"/>
  <c r="P66"/>
  <c r="Q38"/>
  <c r="P38"/>
  <c r="Q100"/>
  <c r="P100"/>
  <c r="Q61"/>
  <c r="P61"/>
  <c r="Q137"/>
  <c r="P137"/>
  <c r="Q62"/>
  <c r="P62"/>
  <c r="Q31"/>
  <c r="Q106"/>
  <c r="P106"/>
  <c r="B193"/>
  <c r="B189"/>
  <c r="B168"/>
  <c r="B149"/>
  <c r="B148"/>
  <c r="B103"/>
  <c r="B111"/>
  <c r="B97"/>
  <c r="B105"/>
  <c r="B70"/>
  <c r="B84"/>
  <c r="B71"/>
  <c r="B53"/>
  <c r="B68"/>
  <c r="B28"/>
  <c r="B32"/>
  <c r="B16"/>
  <c r="Q121"/>
  <c r="P121"/>
  <c r="Q148"/>
  <c r="P148"/>
  <c r="Q23"/>
  <c r="P23"/>
  <c r="Q147"/>
  <c r="P147"/>
  <c r="Q152"/>
  <c r="P152"/>
  <c r="Q145"/>
  <c r="P145"/>
  <c r="Q126"/>
  <c r="P126"/>
  <c r="Q84"/>
  <c r="P84"/>
  <c r="Q87"/>
  <c r="P87"/>
  <c r="Q93"/>
  <c r="P93"/>
  <c r="Q70"/>
  <c r="P70"/>
  <c r="Q108"/>
  <c r="P108"/>
  <c r="Q53"/>
  <c r="P53"/>
  <c r="P67"/>
  <c r="Q67"/>
  <c r="Q77"/>
  <c r="P77"/>
  <c r="Q160"/>
  <c r="P160"/>
  <c r="Q196"/>
  <c r="P196"/>
  <c r="B160" l="1"/>
  <c r="Q36"/>
  <c r="P36"/>
  <c r="B196"/>
  <c r="Q44"/>
  <c r="P44"/>
  <c r="B175" l="1"/>
  <c r="Q11"/>
  <c r="P11"/>
  <c r="B21"/>
  <c r="Q27"/>
  <c r="P27"/>
  <c r="B87" l="1"/>
  <c r="Q81"/>
  <c r="P81"/>
  <c r="B58"/>
  <c r="B128"/>
  <c r="B115"/>
  <c r="B57"/>
  <c r="B54"/>
  <c r="B85"/>
  <c r="B211"/>
  <c r="B59"/>
  <c r="B100"/>
  <c r="B104"/>
  <c r="B81"/>
  <c r="B31"/>
  <c r="B38"/>
  <c r="B162"/>
  <c r="Q182" l="1"/>
  <c r="P182"/>
  <c r="Q37"/>
  <c r="P37"/>
  <c r="P54"/>
  <c r="P192"/>
  <c r="P65"/>
  <c r="Q54"/>
  <c r="Q192"/>
  <c r="Q65"/>
  <c r="Q60"/>
  <c r="P60"/>
  <c r="Q105"/>
  <c r="P105"/>
  <c r="Q32"/>
  <c r="P32"/>
  <c r="Q95"/>
  <c r="P95"/>
  <c r="Q83"/>
  <c r="P83"/>
  <c r="Q207"/>
  <c r="P207"/>
  <c r="Q56"/>
  <c r="P56"/>
  <c r="Q97"/>
  <c r="P97"/>
  <c r="B212"/>
  <c r="Q73"/>
  <c r="P73"/>
  <c r="B205" l="1"/>
  <c r="B95"/>
  <c r="B144"/>
  <c r="Q111"/>
  <c r="P111"/>
  <c r="Q34"/>
  <c r="P34"/>
  <c r="Q128"/>
  <c r="Q124"/>
  <c r="P124"/>
  <c r="B107" l="1"/>
  <c r="Q98"/>
  <c r="P98"/>
  <c r="B48"/>
  <c r="Q51"/>
  <c r="P51"/>
  <c r="B91"/>
  <c r="B89"/>
  <c r="B75"/>
  <c r="Q24"/>
  <c r="P24"/>
  <c r="Q10"/>
  <c r="P10"/>
  <c r="Q17"/>
  <c r="P17"/>
  <c r="B191"/>
  <c r="B179"/>
  <c r="Q33"/>
  <c r="P33"/>
  <c r="Q189"/>
  <c r="P189"/>
  <c r="B198"/>
  <c r="B165"/>
  <c r="Q74"/>
  <c r="P74"/>
  <c r="Q28"/>
  <c r="P28"/>
  <c r="B186"/>
  <c r="B99"/>
  <c r="Q29"/>
  <c r="P29"/>
  <c r="Q117"/>
  <c r="P117"/>
  <c r="B106"/>
  <c r="B102"/>
  <c r="Q22"/>
  <c r="P22"/>
  <c r="Q57"/>
  <c r="P57"/>
  <c r="B113"/>
  <c r="Q39"/>
  <c r="P39"/>
  <c r="B60"/>
  <c r="B61"/>
  <c r="Q102"/>
  <c r="P102"/>
  <c r="Q185"/>
  <c r="P185"/>
  <c r="B40"/>
  <c r="B76"/>
  <c r="Q52"/>
  <c r="P52"/>
  <c r="Q91"/>
  <c r="P91"/>
  <c r="B49"/>
  <c r="B11"/>
  <c r="B4"/>
  <c r="Q197"/>
  <c r="P197"/>
  <c r="Q64"/>
  <c r="P64"/>
  <c r="Q48"/>
  <c r="P48"/>
  <c r="B127" l="1"/>
  <c r="Q63"/>
  <c r="P63"/>
  <c r="B188"/>
  <c r="B46"/>
  <c r="B152"/>
  <c r="Q96"/>
  <c r="P96"/>
  <c r="Q68"/>
  <c r="P68"/>
  <c r="Q69"/>
  <c r="P69"/>
  <c r="B14" l="1"/>
  <c r="Q5"/>
  <c r="P5"/>
  <c r="B166" l="1"/>
  <c r="B132"/>
  <c r="Q167"/>
  <c r="P167"/>
  <c r="Q41"/>
  <c r="P41"/>
  <c r="B44"/>
  <c r="Q166"/>
  <c r="P166"/>
  <c r="B22" l="1"/>
  <c r="B110"/>
  <c r="Q104"/>
  <c r="P104"/>
  <c r="Q35"/>
  <c r="P35"/>
  <c r="B190"/>
  <c r="Q40"/>
  <c r="P40"/>
  <c r="Q25" l="1"/>
  <c r="Q80"/>
  <c r="Q85" l="1"/>
  <c r="Q101"/>
  <c r="B82" l="1"/>
  <c r="Q188"/>
  <c r="P188"/>
  <c r="B42" l="1"/>
  <c r="Q201"/>
  <c r="P201"/>
  <c r="Q13" l="1"/>
  <c r="P13"/>
  <c r="B201" l="1"/>
  <c r="Q59"/>
  <c r="P59"/>
  <c r="B185" l="1"/>
  <c r="B184" l="1"/>
  <c r="B124"/>
  <c r="B143" l="1"/>
  <c r="P101" l="1"/>
  <c r="B145" l="1"/>
  <c r="B119" l="1"/>
  <c r="B79" l="1"/>
  <c r="B159" l="1"/>
  <c r="B116"/>
  <c r="B154"/>
  <c r="Q92"/>
  <c r="P92"/>
  <c r="B139" l="1"/>
  <c r="B147"/>
  <c r="B78"/>
  <c r="B170" l="1"/>
  <c r="Q19"/>
  <c r="P19"/>
  <c r="Q50" l="1"/>
  <c r="P50"/>
  <c r="Q86" l="1"/>
  <c r="P86"/>
  <c r="B18" l="1"/>
  <c r="B86" l="1"/>
  <c r="B155" l="1"/>
  <c r="P4" l="1"/>
  <c r="B63" l="1"/>
  <c r="B108" l="1"/>
  <c r="B23"/>
  <c r="Q30"/>
  <c r="P30"/>
  <c r="Q78"/>
  <c r="P78"/>
  <c r="Q107"/>
  <c r="P107"/>
  <c r="B36" l="1"/>
  <c r="Q47" l="1"/>
  <c r="P47"/>
  <c r="Q112" l="1"/>
  <c r="P112"/>
  <c r="B130"/>
  <c r="Q129" l="1"/>
  <c r="P129"/>
  <c r="P85" l="1"/>
  <c r="Q18"/>
  <c r="P18"/>
  <c r="Q16"/>
  <c r="P16"/>
  <c r="Q14"/>
  <c r="P14"/>
  <c r="B17"/>
  <c r="Q90"/>
  <c r="P90"/>
  <c r="Q26"/>
  <c r="P26"/>
  <c r="Q12"/>
  <c r="P12"/>
  <c r="Q9"/>
  <c r="P9"/>
  <c r="Q46"/>
  <c r="P46"/>
  <c r="B141"/>
  <c r="Q8"/>
  <c r="P8"/>
  <c r="P25"/>
  <c r="P80"/>
  <c r="B83"/>
  <c r="Q20"/>
  <c r="P20"/>
  <c r="B208"/>
  <c r="Q15"/>
  <c r="P15"/>
  <c r="B80"/>
  <c r="Q21"/>
  <c r="P21"/>
  <c r="Q7"/>
  <c r="P7"/>
  <c r="Q6"/>
  <c r="P6"/>
  <c r="B109"/>
  <c r="Q45"/>
  <c r="P45"/>
  <c r="B187"/>
  <c r="B98"/>
  <c r="Q82"/>
  <c r="P82"/>
  <c r="B5"/>
  <c r="B34"/>
  <c r="B77"/>
  <c r="A5"/>
  <c r="A6" s="1"/>
  <c r="A7" s="1"/>
  <c r="A8" s="1"/>
  <c r="P217" l="1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</calcChain>
</file>

<file path=xl/sharedStrings.xml><?xml version="1.0" encoding="utf-8"?>
<sst xmlns="http://schemas.openxmlformats.org/spreadsheetml/2006/main" count="1536" uniqueCount="692">
  <si>
    <t>Servizio</t>
  </si>
  <si>
    <t>Duatlhon-Triatlhon</t>
  </si>
  <si>
    <t>Marcia</t>
  </si>
  <si>
    <t>ULTRAMARATONA - ULTRAMEZZA</t>
  </si>
  <si>
    <t>MARATONA</t>
  </si>
  <si>
    <t>Staffetta Maratona e Half Marathon</t>
  </si>
  <si>
    <t>MEZZA MARATONA</t>
  </si>
  <si>
    <t>CROSS</t>
  </si>
  <si>
    <t>GARA</t>
  </si>
  <si>
    <t>PISTA</t>
  </si>
  <si>
    <t xml:space="preserve"> </t>
  </si>
  <si>
    <t>DH</t>
  </si>
  <si>
    <t>Mc</t>
  </si>
  <si>
    <t>U</t>
  </si>
  <si>
    <t>M</t>
  </si>
  <si>
    <t>SM</t>
  </si>
  <si>
    <t>H</t>
  </si>
  <si>
    <t>C</t>
  </si>
  <si>
    <t>G</t>
  </si>
  <si>
    <t xml:space="preserve">P </t>
  </si>
  <si>
    <t>COGNOME</t>
  </si>
  <si>
    <t>NOME</t>
  </si>
  <si>
    <t>ANNO</t>
  </si>
  <si>
    <t>km totali</t>
  </si>
  <si>
    <t>n° GARE</t>
  </si>
  <si>
    <t>Bergaglio</t>
  </si>
  <si>
    <t>Ilaria</t>
  </si>
  <si>
    <t>Lavezzato</t>
  </si>
  <si>
    <t>Fabrizio</t>
  </si>
  <si>
    <t>Castello</t>
  </si>
  <si>
    <t>Antonella</t>
  </si>
  <si>
    <t>Daponte</t>
  </si>
  <si>
    <t>Renato</t>
  </si>
  <si>
    <t>Maccio'</t>
  </si>
  <si>
    <t>Luigi</t>
  </si>
  <si>
    <t>Norbiato</t>
  </si>
  <si>
    <t>Maura</t>
  </si>
  <si>
    <t>Ottoboni</t>
  </si>
  <si>
    <t>Valerio</t>
  </si>
  <si>
    <t>Roselli</t>
  </si>
  <si>
    <t>Gabriele</t>
  </si>
  <si>
    <t>Adduci</t>
  </si>
  <si>
    <t>Raffaele</t>
  </si>
  <si>
    <t>Anedda</t>
  </si>
  <si>
    <t>Daniele</t>
  </si>
  <si>
    <t>Angileri</t>
  </si>
  <si>
    <t>Alessandro</t>
  </si>
  <si>
    <t>Assandri</t>
  </si>
  <si>
    <t>Marco</t>
  </si>
  <si>
    <t>Bacchiocchi</t>
  </si>
  <si>
    <t>Mauro</t>
  </si>
  <si>
    <t>Barberis</t>
  </si>
  <si>
    <t>Riccardo</t>
  </si>
  <si>
    <t>Tommaso</t>
  </si>
  <si>
    <t>Matilde</t>
  </si>
  <si>
    <t>Bartoletti</t>
  </si>
  <si>
    <t>Enzo</t>
  </si>
  <si>
    <t>Mario</t>
  </si>
  <si>
    <t>Berrino</t>
  </si>
  <si>
    <t>Simone</t>
  </si>
  <si>
    <t>Stefano</t>
  </si>
  <si>
    <t>Bertana</t>
  </si>
  <si>
    <t>Andrea</t>
  </si>
  <si>
    <t>Berti</t>
  </si>
  <si>
    <t>Mattia</t>
  </si>
  <si>
    <t>Bisio</t>
  </si>
  <si>
    <t xml:space="preserve">Bo </t>
  </si>
  <si>
    <t>Gianlorenzo</t>
  </si>
  <si>
    <t>Bologna</t>
  </si>
  <si>
    <t xml:space="preserve">Borlandi </t>
  </si>
  <si>
    <t>Elena</t>
  </si>
  <si>
    <t>Bova</t>
  </si>
  <si>
    <t>Lorenzo</t>
  </si>
  <si>
    <t>Busato</t>
  </si>
  <si>
    <t>Manuel</t>
  </si>
  <si>
    <t>Cammarota</t>
  </si>
  <si>
    <t>Alberto</t>
  </si>
  <si>
    <t xml:space="preserve">Cao </t>
  </si>
  <si>
    <t>Sergio</t>
  </si>
  <si>
    <t>Carnevali Carlino</t>
  </si>
  <si>
    <t>Cristina</t>
  </si>
  <si>
    <t>Carrega</t>
  </si>
  <si>
    <t>Claudia</t>
  </si>
  <si>
    <t>Caserza</t>
  </si>
  <si>
    <t>Guido</t>
  </si>
  <si>
    <t>Castellano</t>
  </si>
  <si>
    <t>Cavalli</t>
  </si>
  <si>
    <t>Giovanni</t>
  </si>
  <si>
    <t>Cavanna</t>
  </si>
  <si>
    <t>Chiarella</t>
  </si>
  <si>
    <t>Paolo</t>
  </si>
  <si>
    <t>Conte</t>
  </si>
  <si>
    <t>Roberto</t>
  </si>
  <si>
    <t>Corda</t>
  </si>
  <si>
    <t>Davide</t>
  </si>
  <si>
    <t>Dalia</t>
  </si>
  <si>
    <t>Dalle Crode</t>
  </si>
  <si>
    <t>Massimo</t>
  </si>
  <si>
    <t>De Nardi</t>
  </si>
  <si>
    <t>Demartini</t>
  </si>
  <si>
    <t>Denegri</t>
  </si>
  <si>
    <t>Livio</t>
  </si>
  <si>
    <t>Dhimi</t>
  </si>
  <si>
    <t>Hicham</t>
  </si>
  <si>
    <t>Dippelreiter</t>
  </si>
  <si>
    <t>Johanna</t>
  </si>
  <si>
    <t>Dispensa</t>
  </si>
  <si>
    <t>Gianni</t>
  </si>
  <si>
    <t>Cristian</t>
  </si>
  <si>
    <t>Donato</t>
  </si>
  <si>
    <t>Luca</t>
  </si>
  <si>
    <t>Doria</t>
  </si>
  <si>
    <t>Francesca</t>
  </si>
  <si>
    <t>Dossena</t>
  </si>
  <si>
    <t>Franco</t>
  </si>
  <si>
    <t>Figini</t>
  </si>
  <si>
    <t>Gianluca</t>
  </si>
  <si>
    <t>Fiorenza</t>
  </si>
  <si>
    <t>Santo</t>
  </si>
  <si>
    <t xml:space="preserve">Fossa </t>
  </si>
  <si>
    <t>Franceschelli</t>
  </si>
  <si>
    <t>Antonio</t>
  </si>
  <si>
    <t>Frisione</t>
  </si>
  <si>
    <t>Fungo</t>
  </si>
  <si>
    <t>Galliano</t>
  </si>
  <si>
    <t>Tiziana</t>
  </si>
  <si>
    <t>Gallino</t>
  </si>
  <si>
    <t>Mariano</t>
  </si>
  <si>
    <t>Garioni</t>
  </si>
  <si>
    <t>Gavuglio</t>
  </si>
  <si>
    <t>Francesco</t>
  </si>
  <si>
    <t>Giacobbe</t>
  </si>
  <si>
    <t>Fulvio</t>
  </si>
  <si>
    <t>Gioffre</t>
  </si>
  <si>
    <t>Godino</t>
  </si>
  <si>
    <t>Elsa</t>
  </si>
  <si>
    <t>Graci</t>
  </si>
  <si>
    <t>Concetta</t>
  </si>
  <si>
    <t>Grassano</t>
  </si>
  <si>
    <t>Greco</t>
  </si>
  <si>
    <t>Armando</t>
  </si>
  <si>
    <t>Guerra</t>
  </si>
  <si>
    <t>Irene</t>
  </si>
  <si>
    <t>Guerriero</t>
  </si>
  <si>
    <t>Edoardo</t>
  </si>
  <si>
    <t>Iuga Cati</t>
  </si>
  <si>
    <t>Bianca</t>
  </si>
  <si>
    <t>La Camera</t>
  </si>
  <si>
    <t>Vincenzo</t>
  </si>
  <si>
    <t>Lassen</t>
  </si>
  <si>
    <t>Tina</t>
  </si>
  <si>
    <t>Legena</t>
  </si>
  <si>
    <t>Giulia</t>
  </si>
  <si>
    <t>Longo</t>
  </si>
  <si>
    <t>Rocco</t>
  </si>
  <si>
    <t>Lupi</t>
  </si>
  <si>
    <t>Lucrezia</t>
  </si>
  <si>
    <t>Maggio</t>
  </si>
  <si>
    <t>Federico</t>
  </si>
  <si>
    <t>Manca</t>
  </si>
  <si>
    <t>Walter</t>
  </si>
  <si>
    <t xml:space="preserve">Mandirola </t>
  </si>
  <si>
    <t>Nicola</t>
  </si>
  <si>
    <t>Mantero</t>
  </si>
  <si>
    <t>Teresa</t>
  </si>
  <si>
    <t>Marchelli</t>
  </si>
  <si>
    <t>Mazzarello</t>
  </si>
  <si>
    <t>Annalisa</t>
  </si>
  <si>
    <t xml:space="preserve">Carlo </t>
  </si>
  <si>
    <t>Merendi</t>
  </si>
  <si>
    <t>Milanese</t>
  </si>
  <si>
    <t>Maurizio</t>
  </si>
  <si>
    <t>Minervini</t>
  </si>
  <si>
    <t>Mocci</t>
  </si>
  <si>
    <t>Giovannino</t>
  </si>
  <si>
    <t>Molinari</t>
  </si>
  <si>
    <t>Emanuele</t>
  </si>
  <si>
    <t>Montanari</t>
  </si>
  <si>
    <t>Moro</t>
  </si>
  <si>
    <t>Multedo</t>
  </si>
  <si>
    <t>Negri</t>
  </si>
  <si>
    <t>Ogadri</t>
  </si>
  <si>
    <t>Miller</t>
  </si>
  <si>
    <t>Oke</t>
  </si>
  <si>
    <t>Esther Etiosa</t>
  </si>
  <si>
    <t>Orlando</t>
  </si>
  <si>
    <t>Parodi</t>
  </si>
  <si>
    <t>Parrotta</t>
  </si>
  <si>
    <t>Alfonso</t>
  </si>
  <si>
    <t>Pavese</t>
  </si>
  <si>
    <t>Camillo</t>
  </si>
  <si>
    <t>Pelizza</t>
  </si>
  <si>
    <t>Fabio</t>
  </si>
  <si>
    <t>Perrotta</t>
  </si>
  <si>
    <t>Giuseppe</t>
  </si>
  <si>
    <t>Piccioni</t>
  </si>
  <si>
    <t>Pigullo</t>
  </si>
  <si>
    <t>Simona</t>
  </si>
  <si>
    <t>Poggi</t>
  </si>
  <si>
    <t>Gianfranco</t>
  </si>
  <si>
    <t>Ponta</t>
  </si>
  <si>
    <t>Enrico</t>
  </si>
  <si>
    <t>Rabellino</t>
  </si>
  <si>
    <t>Re</t>
  </si>
  <si>
    <t>Repetti</t>
  </si>
  <si>
    <t>Paola</t>
  </si>
  <si>
    <t>Repetto</t>
  </si>
  <si>
    <t>Antonello</t>
  </si>
  <si>
    <t>Risso</t>
  </si>
  <si>
    <t>Robbiano</t>
  </si>
  <si>
    <t>Raffaella</t>
  </si>
  <si>
    <t>Romagnollo</t>
  </si>
  <si>
    <t>Ruggeri</t>
  </si>
  <si>
    <t>Orazio</t>
  </si>
  <si>
    <t>Santi Laurini</t>
  </si>
  <si>
    <t>Scabbio</t>
  </si>
  <si>
    <t>Diego</t>
  </si>
  <si>
    <t>Scaglia</t>
  </si>
  <si>
    <t>Andrea Mario</t>
  </si>
  <si>
    <t>Scotto Di Luzio</t>
  </si>
  <si>
    <t>Michele</t>
  </si>
  <si>
    <t>Segatto</t>
  </si>
  <si>
    <t>Siddi</t>
  </si>
  <si>
    <t>Silvani</t>
  </si>
  <si>
    <t>Tania</t>
  </si>
  <si>
    <t>Tamagno</t>
  </si>
  <si>
    <t>Monica</t>
  </si>
  <si>
    <t>Tardito</t>
  </si>
  <si>
    <t>Tiana</t>
  </si>
  <si>
    <t>Massimiliano</t>
  </si>
  <si>
    <t>SM50</t>
  </si>
  <si>
    <t>Tinelli</t>
  </si>
  <si>
    <t>Tofalo</t>
  </si>
  <si>
    <t>Giacomo</t>
  </si>
  <si>
    <t>Tomaghelli</t>
  </si>
  <si>
    <t>Torchio</t>
  </si>
  <si>
    <t>Piero</t>
  </si>
  <si>
    <t>Traverso</t>
  </si>
  <si>
    <t>Tsymbal</t>
  </si>
  <si>
    <t>Svitlana</t>
  </si>
  <si>
    <t>Turolla</t>
  </si>
  <si>
    <t>Vecchione</t>
  </si>
  <si>
    <t>Zarrillo</t>
  </si>
  <si>
    <t>Zerbo</t>
  </si>
  <si>
    <t>Zoccheddu</t>
  </si>
  <si>
    <t xml:space="preserve">T </t>
  </si>
  <si>
    <t>Bocchio</t>
  </si>
  <si>
    <t>Rismondo</t>
  </si>
  <si>
    <t>Grosso</t>
  </si>
  <si>
    <t>De Biase</t>
  </si>
  <si>
    <t>Frattini</t>
  </si>
  <si>
    <t>Fasciolo</t>
  </si>
  <si>
    <t>Dario</t>
  </si>
  <si>
    <t>Mirabelli</t>
  </si>
  <si>
    <t>Valentina</t>
  </si>
  <si>
    <t>Buffa</t>
  </si>
  <si>
    <t>Lerta</t>
  </si>
  <si>
    <t>Dh</t>
  </si>
  <si>
    <t>D'Este</t>
  </si>
  <si>
    <t>Bel Imam</t>
  </si>
  <si>
    <t>Tarik</t>
  </si>
  <si>
    <t>Gambaro</t>
  </si>
  <si>
    <t>Pollazzon</t>
  </si>
  <si>
    <t>Calcagno</t>
  </si>
  <si>
    <t>Gianluigi</t>
  </si>
  <si>
    <t>Caminati</t>
  </si>
  <si>
    <t>Cuzzolin</t>
  </si>
  <si>
    <t>Martina</t>
  </si>
  <si>
    <t>Merlano</t>
  </si>
  <si>
    <t>Pasero</t>
  </si>
  <si>
    <t>Matteo</t>
  </si>
  <si>
    <t>Peruzzo</t>
  </si>
  <si>
    <t>Giuliana</t>
  </si>
  <si>
    <t>Scarpa</t>
  </si>
  <si>
    <t>Fodde</t>
  </si>
  <si>
    <t>gare totali</t>
  </si>
  <si>
    <t>Amarotti</t>
  </si>
  <si>
    <t>Bertocchi</t>
  </si>
  <si>
    <t>Daniela</t>
  </si>
  <si>
    <t>Bruzzone</t>
  </si>
  <si>
    <t>Cagetti</t>
  </si>
  <si>
    <t>Manconi</t>
  </si>
  <si>
    <t>Montanarella</t>
  </si>
  <si>
    <t xml:space="preserve">Maria </t>
  </si>
  <si>
    <t xml:space="preserve">Reale </t>
  </si>
  <si>
    <t>Macrì</t>
  </si>
  <si>
    <t>Mogni</t>
  </si>
  <si>
    <t>Allegretti</t>
  </si>
  <si>
    <t>Lucia</t>
  </si>
  <si>
    <t>Rizzo</t>
  </si>
  <si>
    <t>Cecilia</t>
  </si>
  <si>
    <t>Ottolenghi</t>
  </si>
  <si>
    <t>Silvio</t>
  </si>
  <si>
    <t>Massabò</t>
  </si>
  <si>
    <t>Cantarutti</t>
  </si>
  <si>
    <t>Lamberto</t>
  </si>
  <si>
    <t>Rame</t>
  </si>
  <si>
    <t>Semino</t>
  </si>
  <si>
    <t>Edoardo R.</t>
  </si>
  <si>
    <t>Bottiero</t>
  </si>
  <si>
    <t>Bruno</t>
  </si>
  <si>
    <t>Montagner</t>
  </si>
  <si>
    <t>Giorgia</t>
  </si>
  <si>
    <t>Dasom</t>
  </si>
  <si>
    <t>Namfon</t>
  </si>
  <si>
    <t>Elisabetta</t>
  </si>
  <si>
    <t>Boris</t>
  </si>
  <si>
    <t>Rebora</t>
  </si>
  <si>
    <t>Summa</t>
  </si>
  <si>
    <t>Maria</t>
  </si>
  <si>
    <t>Sereni</t>
  </si>
  <si>
    <t>Rossella</t>
  </si>
  <si>
    <t>Alexandrova</t>
  </si>
  <si>
    <t>Victoria</t>
  </si>
  <si>
    <t>Barozzi</t>
  </si>
  <si>
    <t>Ferretti</t>
  </si>
  <si>
    <t>Albertelli</t>
  </si>
  <si>
    <t>Ginocchio</t>
  </si>
  <si>
    <t>Rebuffo</t>
  </si>
  <si>
    <t>Giovanna</t>
  </si>
  <si>
    <t>Carniglia</t>
  </si>
  <si>
    <t>Viganò</t>
  </si>
  <si>
    <t>Borghello</t>
  </si>
  <si>
    <t>Gerolamo</t>
  </si>
  <si>
    <t>Cappelletti</t>
  </si>
  <si>
    <t>Fossati</t>
  </si>
  <si>
    <t>Giuseppe Maurizio</t>
  </si>
  <si>
    <t>Lucibello</t>
  </si>
  <si>
    <t>Silvano</t>
  </si>
  <si>
    <t>totale</t>
  </si>
  <si>
    <t>Azeroual</t>
  </si>
  <si>
    <t>Nezha</t>
  </si>
  <si>
    <t>Chieregato</t>
  </si>
  <si>
    <t>Sabato</t>
  </si>
  <si>
    <t>Nichele</t>
  </si>
  <si>
    <t>Cianciosi</t>
  </si>
  <si>
    <t>Beatrice</t>
  </si>
  <si>
    <t>Fiore</t>
  </si>
  <si>
    <t>Forte</t>
  </si>
  <si>
    <t>Barailler</t>
  </si>
  <si>
    <t>Ivan</t>
  </si>
  <si>
    <t>Loverso</t>
  </si>
  <si>
    <t>Laura</t>
  </si>
  <si>
    <t>Piovesan</t>
  </si>
  <si>
    <t>Pietro Sergio</t>
  </si>
  <si>
    <t>Serafin</t>
  </si>
  <si>
    <t>Giribaldi</t>
  </si>
  <si>
    <t>Angela</t>
  </si>
  <si>
    <t>Rossi</t>
  </si>
  <si>
    <t>Fabbrocino</t>
  </si>
  <si>
    <t>Sara</t>
  </si>
  <si>
    <t>Cagna</t>
  </si>
  <si>
    <t>Danilo</t>
  </si>
  <si>
    <t>Maurizio Armando</t>
  </si>
  <si>
    <t>Bottazzi</t>
  </si>
  <si>
    <t>Silvia</t>
  </si>
  <si>
    <t>Tani</t>
  </si>
  <si>
    <t>Cavo</t>
  </si>
  <si>
    <t>Giovanni Emanuele</t>
  </si>
  <si>
    <t>Ceccato</t>
  </si>
  <si>
    <t>Murgese</t>
  </si>
  <si>
    <t>Eustacchio</t>
  </si>
  <si>
    <t>San Miniato HM km21,1 - Spotorno km 10</t>
  </si>
  <si>
    <t>Asti km 8,5 - Villasor km 4,8 - 7,2</t>
  </si>
  <si>
    <t>Novara km 4,8 - Cagliari km 9,3</t>
  </si>
  <si>
    <t>Lemine HM km 21,1</t>
  </si>
  <si>
    <t>Valdilana km 8,3</t>
  </si>
  <si>
    <t>Pietra Ligure km 10 - Salsomaggiore km 7,5</t>
  </si>
  <si>
    <t>Dronero km 9 - Campaccio km 4 - 5,6 - 10</t>
  </si>
  <si>
    <t>Galati</t>
  </si>
  <si>
    <t>Dubai Marathon km 42,2 - Nizza (FR) km 10</t>
  </si>
  <si>
    <t>Cronoscalata Acqui km 3,2</t>
  </si>
  <si>
    <t>a</t>
  </si>
  <si>
    <t xml:space="preserve">b </t>
  </si>
  <si>
    <t>c</t>
  </si>
  <si>
    <t>Terni HM km 21,1 - Borzoli km 8</t>
  </si>
  <si>
    <t>Mugello km 10 - Montecatini HM km 21,1</t>
  </si>
  <si>
    <t>Cross Vernavola km 4 - 6 - Grosseto km75,3</t>
  </si>
  <si>
    <t>Marino</t>
  </si>
  <si>
    <t>Novara HM km 21,1 - Roma Ecomaratona km 21,5</t>
  </si>
  <si>
    <t>Cross Pellerina km 3/4/6</t>
  </si>
  <si>
    <t>Portofino Run km 10</t>
  </si>
  <si>
    <t>Moreno</t>
  </si>
  <si>
    <t>Castellani</t>
  </si>
  <si>
    <t>GianMaria</t>
  </si>
  <si>
    <t>Jakubowska Infante</t>
  </si>
  <si>
    <t>Monika</t>
  </si>
  <si>
    <t>Toscanini</t>
  </si>
  <si>
    <t>z</t>
  </si>
  <si>
    <t>Mezza Maratona Due Perle km 21,1</t>
  </si>
  <si>
    <t>Gandolfo</t>
  </si>
  <si>
    <t>Volpiano km 3,3 - Voghera km 4-6 - Vicofertile km 10</t>
  </si>
  <si>
    <t>Verona HM km 21,1 Cross Novi km 4,5 - 6</t>
  </si>
  <si>
    <t>Volpi</t>
  </si>
  <si>
    <t>Di Sette</t>
  </si>
  <si>
    <t>Grigoletto</t>
  </si>
  <si>
    <t>Onorio</t>
  </si>
  <si>
    <t>100 km del Conero - Carrara km 42,2 - km 21,1</t>
  </si>
  <si>
    <t>Roccagrimalda km 9,8</t>
  </si>
  <si>
    <t>Vittuone HM km 21,1 - Terni HM km21,1</t>
  </si>
  <si>
    <t>Cross Borgaretto km4  - km 6 - Biella km 5,2</t>
  </si>
  <si>
    <t>Ancona Indoor 60 hs - 200 -3000</t>
  </si>
  <si>
    <t>Siena Ultra km 32 - Bari HM21,1 - Roccolo km 10</t>
  </si>
  <si>
    <t>Verdi Marathon km 42,2 - km 21,1 - Saluzzo km 21,1</t>
  </si>
  <si>
    <t>Derthona Ten km 10</t>
  </si>
  <si>
    <t>Braccini</t>
  </si>
  <si>
    <t>Cimo</t>
  </si>
  <si>
    <t>Gagliardi</t>
  </si>
  <si>
    <t>Piras</t>
  </si>
  <si>
    <t>Derthona HM km 21,1</t>
  </si>
  <si>
    <t>Pollo</t>
  </si>
  <si>
    <t>Derthona km 32</t>
  </si>
  <si>
    <t>5 Mulini SE km 4,2 - Manila HM km 21,1</t>
  </si>
  <si>
    <t>Duathlon Santena km 7,5 - Miglio Voghera km 1,6</t>
  </si>
  <si>
    <t>Bulich</t>
  </si>
  <si>
    <t>Timbaldi</t>
  </si>
  <si>
    <t>Montaldo B. km 12,4 - Biella-Piedicavallo km 18,5</t>
  </si>
  <si>
    <t>Vigevano km 21,1 - km 10,2 - km 5 - Roma km 42,2</t>
  </si>
  <si>
    <t>Sant'Olcese km 6 - StraMilano km 21,1</t>
  </si>
  <si>
    <t>None km 11,2</t>
  </si>
  <si>
    <t>Perugia HM km 21,1 - Arenzano km 4,5</t>
  </si>
  <si>
    <t>Pioltello km 1,6 - Piacenza Duathlon km 7,5</t>
  </si>
  <si>
    <t>Duathlon Imola km 7,5 - Biscione km 7 - Milano km 1,6</t>
  </si>
  <si>
    <t>Loano km 8 - Mezzana B. km 6 - km 4</t>
  </si>
  <si>
    <t>Carpeneto km 9,4 - Arezzo km 11</t>
  </si>
  <si>
    <t>Fegino km 5 - Pistoia 6h km 70,12</t>
  </si>
  <si>
    <t>Casale km 9,5</t>
  </si>
  <si>
    <t>Salzani</t>
  </si>
  <si>
    <t>Sartor</t>
  </si>
  <si>
    <t>Valeria</t>
  </si>
  <si>
    <t>Milano Marathon km 42,2 - Staffetta km 160</t>
  </si>
  <si>
    <t>Recco km 11 - Lamone Marathon km 42,2 - Firenze HM km21,1</t>
  </si>
  <si>
    <t>Asti 24 x 1 ora - Miglio Voghera km 1,6</t>
  </si>
  <si>
    <t>Fusaro</t>
  </si>
  <si>
    <t>Michelangelo</t>
  </si>
  <si>
    <t>Nervi</t>
  </si>
  <si>
    <t>Prato HM km 21,1 - Torino HM km 21,1 - Genova km 13</t>
  </si>
  <si>
    <t>Genova HM km 21,1 - Salice km 10</t>
  </si>
  <si>
    <t>Novara1 km 5,5  - Lovere HM km 21,1 - Padova Marathon km 42,2</t>
  </si>
  <si>
    <t>Pellerina km 9,5 - London Marathon km 42,2</t>
  </si>
  <si>
    <t>Duathlon Quinzano km 15 - Triathlon Valencia km 21,1</t>
  </si>
  <si>
    <t>Arzu</t>
  </si>
  <si>
    <t>Caruso</t>
  </si>
  <si>
    <t>Salvatore</t>
  </si>
  <si>
    <t>Casavecchia</t>
  </si>
  <si>
    <t>Demaestri</t>
  </si>
  <si>
    <t>Tito</t>
  </si>
  <si>
    <t>Fracchetta</t>
  </si>
  <si>
    <t>Ghio</t>
  </si>
  <si>
    <t>Lecca</t>
  </si>
  <si>
    <t>Masucco</t>
  </si>
  <si>
    <t>Voghera mt 800 - Moneglia km 6</t>
  </si>
  <si>
    <t xml:space="preserve">Colli Novesi km 12,3  </t>
  </si>
  <si>
    <t>Hamburg Marathon km 42,2 - Biella Graglia km 11,3</t>
  </si>
  <si>
    <t>Pista VC km 10 - Staffetta 4x1500 mt Svedese mt 100 - 200 - 300 - 400</t>
  </si>
  <si>
    <t xml:space="preserve">Santhià km 10  </t>
  </si>
  <si>
    <t>Diamante (GE) km 7 - Solonghello km 5,4 - Parma km 8</t>
  </si>
  <si>
    <t>Cittadella AL km 2,5</t>
  </si>
  <si>
    <t>Comacchio HM km21,1 - Elba km 10 km 21,1 - Faiallo km 12</t>
  </si>
  <si>
    <t>Voghera km 0,8 - Rapolano km 15 - VE_Triath. Km 15 - Parco Nord km 61</t>
  </si>
  <si>
    <t>Crava km 5</t>
  </si>
  <si>
    <t>StrAlessandria km 4,3</t>
  </si>
  <si>
    <t>Blonna</t>
  </si>
  <si>
    <t>Biagio</t>
  </si>
  <si>
    <t>Calcia</t>
  </si>
  <si>
    <t>Giorgio</t>
  </si>
  <si>
    <t>Perugia km 10,5 - Ceranesi km 6,7 - ScipionePonte km 11,3</t>
  </si>
  <si>
    <t>Trino km 5</t>
  </si>
  <si>
    <t xml:space="preserve">Asti </t>
  </si>
  <si>
    <t>Adriano</t>
  </si>
  <si>
    <t>Aosta km 21,1 - Torino km 10 - Chiavari km 11,5</t>
  </si>
  <si>
    <t>Serravalle S. km 10</t>
  </si>
  <si>
    <t>Bonomo</t>
  </si>
  <si>
    <t>Massa</t>
  </si>
  <si>
    <t>Loano Triathlon km 5 - Tarsogno km 9,8 - Vercelli km 1,6</t>
  </si>
  <si>
    <t xml:space="preserve">Solero km 4,5 - Passatore km 100 -Manesseno Km 10 </t>
  </si>
  <si>
    <t>Arezzo km 10 - Visone km 7,5</t>
  </si>
  <si>
    <t>Ivrea km 9 - PratoSesia km 10  - Beinasco km 1,6</t>
  </si>
  <si>
    <t>Voghera km 10</t>
  </si>
  <si>
    <t>Villa Fortunata HM km 21,1 - km 10 - Novara km 5,5</t>
  </si>
  <si>
    <t>Valmadonna km 6,3</t>
  </si>
  <si>
    <t>Monte Reale km 7,5</t>
  </si>
  <si>
    <t>Albertosi</t>
  </si>
  <si>
    <t xml:space="preserve">StraCavatore km 8 - Valbisagno km 10,3  </t>
  </si>
  <si>
    <t>Siccardi</t>
  </si>
  <si>
    <t>Rita</t>
  </si>
  <si>
    <t>Rivarolo km 11,2 - 4 Colli km 15,4 - Sala Baganza km 10</t>
  </si>
  <si>
    <t>StraPozzolo km 6,3</t>
  </si>
  <si>
    <t>Meloncelli</t>
  </si>
  <si>
    <t>Pier Luigi</t>
  </si>
  <si>
    <t>Foligno km 0,8 - Cogoleto km 3</t>
  </si>
  <si>
    <t>Marco Francesco</t>
  </si>
  <si>
    <t>Castellazzo B. km 6 -  UltraMaratona Etna km 43</t>
  </si>
  <si>
    <t>Mavillonio</t>
  </si>
  <si>
    <t>Pista Mondovi: mt 80 - mt100 - mt 800 - mt 5000 - Pian del Poggio PV km 7</t>
  </si>
  <si>
    <t>Masone km 9,5 - Ponte Ghiara (PR) km 10,4</t>
  </si>
  <si>
    <t xml:space="preserve">Silvano d'Orba km 5,3 </t>
  </si>
  <si>
    <t>Voltri km 7 - Giaveno km 6,2</t>
  </si>
  <si>
    <t>Viguzzolo km 5,6</t>
  </si>
  <si>
    <t xml:space="preserve">SanRemo HM km 21,1 - Biscione (GE) km 6 </t>
  </si>
  <si>
    <t>IronMen Nizza km 21,1 - Celle mt 3000 - Torre Canavese km 7,5</t>
  </si>
  <si>
    <t>Novi Ligure 5000 a coppie km 2,5</t>
  </si>
  <si>
    <t>Gaiazza km 6</t>
  </si>
  <si>
    <t>Borgosesia km 16 - Resegone km 42,2 - Pista Roma mt 80 hs - mt 100</t>
  </si>
  <si>
    <t>Enrico Gabriele</t>
  </si>
  <si>
    <t xml:space="preserve">Francavilla B. km 5,5 </t>
  </si>
  <si>
    <t>Staffetta Villa Serra km 1,5 - Pistoia km 50 - GE km 5,4 - Pista Alba km 3</t>
  </si>
  <si>
    <t>Casaleggio km 6,9</t>
  </si>
  <si>
    <t>Fulvio Giuseppe</t>
  </si>
  <si>
    <t>Grignasco km 7,5 - Casei Gerola km 4,6 - Osiglia "5 miglia" km 8</t>
  </si>
  <si>
    <t>Valleregia km 9</t>
  </si>
  <si>
    <t>Tagliolo km 9,1</t>
  </si>
  <si>
    <t>Ticineto km 5,4</t>
  </si>
  <si>
    <t>Vercelli Miglio km 1,6 - Cameri km 10,1</t>
  </si>
  <si>
    <t>Rossiglione km 6</t>
  </si>
  <si>
    <t>MonteCarlo km 1 - StraCairo km 7,2 - Urbe km 8 - HM Aosta km 21,1</t>
  </si>
  <si>
    <t>Castelnuovo B. km 10</t>
  </si>
  <si>
    <t>Crova km 5 - Torrazza Piemonte km 7,3</t>
  </si>
  <si>
    <t>2 Abeti Pozzolo km 6,5</t>
  </si>
  <si>
    <t>Genova Pista km3 - Livigno HM km 21,1</t>
  </si>
  <si>
    <t>Biella_Oropa km 12,2 - Sarzana km 9</t>
  </si>
  <si>
    <t>Davagna km 7</t>
  </si>
  <si>
    <t>Terruggia km 6</t>
  </si>
  <si>
    <t>Rocca Grimalda km 10,4</t>
  </si>
  <si>
    <t>Ultra Turchino km 52 - cengi km 9</t>
  </si>
  <si>
    <t>SanFrancisco Marathon km 42,2 - Prasco km 6,3</t>
  </si>
  <si>
    <t>Vigliano km 6,5 - Asigliano km 4,8</t>
  </si>
  <si>
    <t>Castelnuovo Calcea km 6,7</t>
  </si>
  <si>
    <t>San Damiano d'Asti km 8,2</t>
  </si>
  <si>
    <t>Voltaggio km 6,5</t>
  </si>
  <si>
    <t>Carezzano km 6,3</t>
  </si>
  <si>
    <t>Cassinasco km7 - Bastia km 10 - San Zaccaria km 4,5</t>
  </si>
  <si>
    <t>Morsasco km 7,4</t>
  </si>
  <si>
    <t xml:space="preserve">Montereggio km 11,8 - Orta km 21,1 - Paesana km 5  </t>
  </si>
  <si>
    <t>San Cassiano km  8 - Ranzi km 6</t>
  </si>
  <si>
    <t xml:space="preserve">San Rocco km 5,8 - Goteborg Pista km 5 </t>
  </si>
  <si>
    <t>Loano km 5 - Molare km 5,5 - Montoggio km 7,5</t>
  </si>
  <si>
    <t>Castellania km 10</t>
  </si>
  <si>
    <t>Potato Run km 17,6 - Castelnuovo Belbo km 5,6</t>
  </si>
  <si>
    <t>Sassello km 6 - Cerano km 5,2</t>
  </si>
  <si>
    <t>Ronco Staffetta km 1</t>
  </si>
  <si>
    <t>StraDolcetto km 10,3</t>
  </si>
  <si>
    <t>San Damiano km 10,5 - Casella km10 - Zeccone (PV) km 8</t>
  </si>
  <si>
    <t>Cassine km 7</t>
  </si>
  <si>
    <t>Busalla km 6</t>
  </si>
  <si>
    <t>Pasturana km 6</t>
  </si>
  <si>
    <t>Ranapastu km 1,5</t>
  </si>
  <si>
    <t xml:space="preserve">Sezzadio km 5  </t>
  </si>
  <si>
    <t>Casalnoceto km 5</t>
  </si>
  <si>
    <t>Veronese</t>
  </si>
  <si>
    <t>Katia</t>
  </si>
  <si>
    <t>Montessoro</t>
  </si>
  <si>
    <t>Mara</t>
  </si>
  <si>
    <t>Mignacco</t>
  </si>
  <si>
    <t>Maddalena</t>
  </si>
  <si>
    <t>Monza HM + 10km - Marentino km 10,3 - Genova km 10</t>
  </si>
  <si>
    <t>6 ore Lupatotissima km72,2 - km 49,6</t>
  </si>
  <si>
    <t>Valmilana km 10,3</t>
  </si>
  <si>
    <t>Tromello km 5</t>
  </si>
  <si>
    <t>Meeting Pista Novi km 1,6  - mt 3000</t>
  </si>
  <si>
    <t>Meeting Pista Novi mt 5000 - Bellinzona mt 100</t>
  </si>
  <si>
    <t>Camagna km 10,8 - Leivi km 9,8</t>
  </si>
  <si>
    <t>Miglio Asti km 1,6</t>
  </si>
  <si>
    <t>Piovera km 9 - Mugello Marathon km 42,2</t>
  </si>
  <si>
    <t>Genova km 8 - Lodi 800 mt - Voghera Pista mt 1500</t>
  </si>
  <si>
    <t>Versilia HM km 21,1 - Andersen HM km 21,1 - Arezzo km 10</t>
  </si>
  <si>
    <t>Serravalle Scrivia km 11,8 - Molino dei Torti km 5</t>
  </si>
  <si>
    <t xml:space="preserve"> Venaria km 30 - km 21,1 - Imperia Pista km 5</t>
  </si>
  <si>
    <t>Miglio Biella km 1,6 - Castellero km 7</t>
  </si>
  <si>
    <t>Ovada km 3 - Milano km 10 - Catania mt 100 - mt 200</t>
  </si>
  <si>
    <t>La 10 d'Autunno di Novi km 10</t>
  </si>
  <si>
    <t>Baraldo</t>
  </si>
  <si>
    <t>Messina</t>
  </si>
  <si>
    <t>Ravera</t>
  </si>
  <si>
    <t>ADDUCI</t>
  </si>
  <si>
    <t>ALBERTELLI</t>
  </si>
  <si>
    <t>ALBERTOSI</t>
  </si>
  <si>
    <t>ANGILERI</t>
  </si>
  <si>
    <t>ASTI</t>
  </si>
  <si>
    <t>BACCHIOCCHI</t>
  </si>
  <si>
    <t>BARALDO</t>
  </si>
  <si>
    <t>BEL IMAM</t>
  </si>
  <si>
    <t>BERGAGLIO</t>
  </si>
  <si>
    <t>BERRINO</t>
  </si>
  <si>
    <t>BISIO</t>
  </si>
  <si>
    <t>BLONNA</t>
  </si>
  <si>
    <t>BOCCHIO</t>
  </si>
  <si>
    <t>BOLOGNA</t>
  </si>
  <si>
    <t>BORGHELLO</t>
  </si>
  <si>
    <t>BORLANDI</t>
  </si>
  <si>
    <t>BOVA</t>
  </si>
  <si>
    <t>BRACCINI</t>
  </si>
  <si>
    <t>BULICH</t>
  </si>
  <si>
    <t>BUSATO</t>
  </si>
  <si>
    <t>CALCIA</t>
  </si>
  <si>
    <t>CAMINATI</t>
  </si>
  <si>
    <t>CAMMAROTA</t>
  </si>
  <si>
    <t>CAPPELLETTI</t>
  </si>
  <si>
    <t>CARNIGLIA</t>
  </si>
  <si>
    <t>CASAVECCHIA</t>
  </si>
  <si>
    <t>CASTELLANI</t>
  </si>
  <si>
    <t>CAVANNA</t>
  </si>
  <si>
    <t>CAVO</t>
  </si>
  <si>
    <t>CECCATO</t>
  </si>
  <si>
    <t>CIMO</t>
  </si>
  <si>
    <t>DALIA</t>
  </si>
  <si>
    <t>DAPONTE</t>
  </si>
  <si>
    <t>DASOM</t>
  </si>
  <si>
    <t>DEMARTINI</t>
  </si>
  <si>
    <t>DI SETTE</t>
  </si>
  <si>
    <t>DIPPELREITER</t>
  </si>
  <si>
    <t>DISPENSA</t>
  </si>
  <si>
    <t>DORIA</t>
  </si>
  <si>
    <t>FASCIOLO</t>
  </si>
  <si>
    <t>FOSSA</t>
  </si>
  <si>
    <t>FOSSATI</t>
  </si>
  <si>
    <t>FRATTINI</t>
  </si>
  <si>
    <t>GALATI</t>
  </si>
  <si>
    <t>GAVUGLIO</t>
  </si>
  <si>
    <t>GIACOBBE</t>
  </si>
  <si>
    <t>GINOCCHIO</t>
  </si>
  <si>
    <t>GIOFFRE'</t>
  </si>
  <si>
    <t>GRACI</t>
  </si>
  <si>
    <t>GRASSANO</t>
  </si>
  <si>
    <t>GRECO</t>
  </si>
  <si>
    <t>GUERRIERO</t>
  </si>
  <si>
    <t>IUGA</t>
  </si>
  <si>
    <t>JAKUBOWSKA INFANTE</t>
  </si>
  <si>
    <t>LASSEN</t>
  </si>
  <si>
    <t>LEGENA</t>
  </si>
  <si>
    <t>LERTA</t>
  </si>
  <si>
    <t>MACCIO'</t>
  </si>
  <si>
    <t>MANCA</t>
  </si>
  <si>
    <t>MARCHELLI</t>
  </si>
  <si>
    <t>MARTINA</t>
  </si>
  <si>
    <t>MASUCCO</t>
  </si>
  <si>
    <t>MAZZARELLO</t>
  </si>
  <si>
    <t>MESSINA</t>
  </si>
  <si>
    <t>MOGNI</t>
  </si>
  <si>
    <t>MOLINARI</t>
  </si>
  <si>
    <t>NEGRI</t>
  </si>
  <si>
    <t>NERVI</t>
  </si>
  <si>
    <t>PARROTTA</t>
  </si>
  <si>
    <t>PAVESE</t>
  </si>
  <si>
    <t>PELIZZA</t>
  </si>
  <si>
    <t>POGGI</t>
  </si>
  <si>
    <t>PONTA</t>
  </si>
  <si>
    <t>RAVERA</t>
  </si>
  <si>
    <t>REBORA</t>
  </si>
  <si>
    <t>REPETTI</t>
  </si>
  <si>
    <t>REPETTO</t>
  </si>
  <si>
    <t>RISMONDO</t>
  </si>
  <si>
    <t>ROMAGNOLLO</t>
  </si>
  <si>
    <t>ROSELLI</t>
  </si>
  <si>
    <t>SALZANI</t>
  </si>
  <si>
    <t>SCABBIO</t>
  </si>
  <si>
    <t>SCARPA</t>
  </si>
  <si>
    <t>SCOTTO DI LUZIO</t>
  </si>
  <si>
    <t>SEGATTO</t>
  </si>
  <si>
    <t>TAMAGNO</t>
  </si>
  <si>
    <t>TARDITO</t>
  </si>
  <si>
    <t>TOFALO</t>
  </si>
  <si>
    <t>TOMAGHELLI</t>
  </si>
  <si>
    <t>TRAVERSO</t>
  </si>
  <si>
    <t>VECCHIONE</t>
  </si>
  <si>
    <t>VOLPI</t>
  </si>
  <si>
    <t>ZERBO</t>
  </si>
  <si>
    <t xml:space="preserve">Orlando </t>
  </si>
  <si>
    <t>Filippo</t>
  </si>
  <si>
    <t xml:space="preserve">Cremona HM km 21,1 - Parenzo Triathlon km 21,1 </t>
  </si>
  <si>
    <t>Orotelli km 6 - 0,8 - San Paolo Solbrito km 11,8</t>
  </si>
  <si>
    <t>Alba km 42,2 - 21,1 - Lodi HM km 21,1</t>
  </si>
  <si>
    <t>42.2</t>
  </si>
  <si>
    <t>Amsterdam HM km 21,1 - Venezia Marathon km 42,2</t>
  </si>
  <si>
    <t>Chiavari km 10 - Roma km 10 - Campi Bisenzio km 30</t>
  </si>
  <si>
    <t>LMM km 42,2 - km 33</t>
  </si>
  <si>
    <t>Borzoli km 8 - km 4 - NYCM km 42,2</t>
  </si>
  <si>
    <t>Robbio km 4 - Marathon des Alpes staffetta km 21,1 - Portofino km 11,4</t>
  </si>
  <si>
    <t>Castellazzo km 10,1</t>
  </si>
  <si>
    <t>Cross Casale km 4  km 5</t>
  </si>
  <si>
    <t>Prato (GE) km 8 - Alba km 9,5</t>
  </si>
  <si>
    <t>Volpiano km 21 - Bistagno km 8,5 - Cross 5 Mulini km 4,2</t>
  </si>
  <si>
    <t xml:space="preserve">Caserta HM km 21,1 - Firenze km 42,2 </t>
  </si>
  <si>
    <t>Milano HM km 21,1 - km 10</t>
  </si>
  <si>
    <t>Savona HM km 21,1 - km 10</t>
  </si>
  <si>
    <t>Giardinetto km 18</t>
  </si>
  <si>
    <t>Vigevano km 4 - Torino km 10</t>
  </si>
  <si>
    <t>Sanremo Marathon km 42,2 - Trino HM km 21,1</t>
  </si>
  <si>
    <t>Trino km 6 - Torino km 5</t>
  </si>
  <si>
    <t>Torino City Marathon km 42,2</t>
  </si>
  <si>
    <t>Valencia Marathon km 42,2 . Manesseno km 8,2 - Vignale km 12</t>
  </si>
  <si>
    <t xml:space="preserve">Parma HM km 21,1 - Ghemme km 10 - Pontedecimo km 7 </t>
  </si>
</sst>
</file>

<file path=xl/styles.xml><?xml version="1.0" encoding="utf-8"?>
<styleSheet xmlns="http://schemas.openxmlformats.org/spreadsheetml/2006/main">
  <numFmts count="5">
    <numFmt numFmtId="164" formatCode="#"/>
    <numFmt numFmtId="165" formatCode="0.0"/>
    <numFmt numFmtId="166" formatCode="0.0;[Red]0.0"/>
    <numFmt numFmtId="167" formatCode="0;[Red]0"/>
    <numFmt numFmtId="168" formatCode="0.00;[Red]0.00"/>
  </numFmts>
  <fonts count="36">
    <font>
      <sz val="11"/>
      <color theme="1"/>
      <name val="Calibri"/>
      <family val="2"/>
      <scheme val="minor"/>
    </font>
    <font>
      <b/>
      <sz val="8"/>
      <color indexed="17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58"/>
      <name val="Arial"/>
      <family val="2"/>
    </font>
    <font>
      <b/>
      <sz val="8"/>
      <color indexed="60"/>
      <name val="Arial"/>
      <family val="2"/>
    </font>
    <font>
      <b/>
      <sz val="8"/>
      <color indexed="12"/>
      <name val="Arial"/>
      <family val="2"/>
    </font>
    <font>
      <sz val="8"/>
      <color indexed="21"/>
      <name val="Arial"/>
      <family val="2"/>
    </font>
    <font>
      <b/>
      <sz val="8"/>
      <color indexed="1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60"/>
      <name val="Arial"/>
      <family val="2"/>
    </font>
    <font>
      <b/>
      <sz val="10"/>
      <color indexed="12"/>
      <name val="Arial"/>
      <family val="2"/>
    </font>
    <font>
      <sz val="8"/>
      <color indexed="60"/>
      <name val="Arial"/>
      <family val="2"/>
    </font>
    <font>
      <sz val="8"/>
      <color indexed="12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sz val="10"/>
      <color indexed="17"/>
      <name val="Arial"/>
      <family val="2"/>
    </font>
    <font>
      <b/>
      <sz val="10"/>
      <color indexed="25"/>
      <name val="Arial"/>
      <family val="2"/>
    </font>
    <font>
      <sz val="8"/>
      <color theme="0"/>
      <name val="Arial"/>
      <family val="2"/>
    </font>
    <font>
      <sz val="8"/>
      <color indexed="18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rgb="FF00B050"/>
      <name val="Arial"/>
      <family val="2"/>
    </font>
    <font>
      <b/>
      <sz val="12"/>
      <color rgb="FF00B050"/>
      <name val="Arial"/>
      <family val="2"/>
    </font>
    <font>
      <b/>
      <sz val="10"/>
      <color rgb="FF00B050"/>
      <name val="Arial"/>
      <family val="2"/>
    </font>
    <font>
      <b/>
      <sz val="11"/>
      <color rgb="FF00B050"/>
      <name val="Calibri"/>
      <family val="2"/>
      <scheme val="minor"/>
    </font>
    <font>
      <b/>
      <sz val="8"/>
      <color rgb="FF00B050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41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3" fillId="0" borderId="0" applyFill="0" applyProtection="0"/>
  </cellStyleXfs>
  <cellXfs count="98">
    <xf numFmtId="0" fontId="0" fillId="0" borderId="0" xfId="0"/>
    <xf numFmtId="164" fontId="1" fillId="0" borderId="0" xfId="0" applyNumberFormat="1" applyFont="1" applyFill="1" applyBorder="1" applyAlignment="1" applyProtection="1">
      <alignment horizontal="center" textRotation="90"/>
    </xf>
    <xf numFmtId="164" fontId="2" fillId="0" borderId="0" xfId="0" applyNumberFormat="1" applyFont="1" applyFill="1" applyBorder="1" applyAlignment="1" applyProtection="1">
      <alignment horizontal="center" textRotation="90"/>
    </xf>
    <xf numFmtId="164" fontId="3" fillId="0" borderId="0" xfId="0" applyNumberFormat="1" applyFont="1" applyFill="1" applyBorder="1" applyAlignment="1" applyProtection="1">
      <alignment horizontal="center" textRotation="90"/>
    </xf>
    <xf numFmtId="0" fontId="3" fillId="2" borderId="0" xfId="0" applyNumberFormat="1" applyFont="1" applyFill="1" applyBorder="1" applyAlignment="1" applyProtection="1">
      <alignment horizontal="center" textRotation="90"/>
    </xf>
    <xf numFmtId="0" fontId="3" fillId="3" borderId="0" xfId="0" applyNumberFormat="1" applyFont="1" applyFill="1" applyBorder="1" applyAlignment="1" applyProtection="1">
      <alignment horizontal="center" textRotation="90"/>
    </xf>
    <xf numFmtId="0" fontId="3" fillId="4" borderId="0" xfId="0" applyNumberFormat="1" applyFont="1" applyFill="1" applyBorder="1" applyAlignment="1" applyProtection="1">
      <alignment horizontal="center" textRotation="90"/>
    </xf>
    <xf numFmtId="0" fontId="3" fillId="5" borderId="0" xfId="0" applyNumberFormat="1" applyFont="1" applyFill="1" applyBorder="1" applyAlignment="1" applyProtection="1">
      <alignment horizontal="center" textRotation="90"/>
    </xf>
    <xf numFmtId="0" fontId="3" fillId="0" borderId="0" xfId="0" applyNumberFormat="1" applyFont="1" applyFill="1" applyBorder="1" applyAlignment="1" applyProtection="1">
      <alignment horizontal="center" textRotation="90"/>
    </xf>
    <xf numFmtId="0" fontId="4" fillId="0" borderId="0" xfId="0" applyNumberFormat="1" applyFont="1" applyFill="1" applyBorder="1" applyAlignment="1" applyProtection="1">
      <alignment horizontal="center" textRotation="90"/>
    </xf>
    <xf numFmtId="0" fontId="0" fillId="0" borderId="0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center"/>
    </xf>
    <xf numFmtId="165" fontId="4" fillId="0" borderId="0" xfId="0" applyNumberFormat="1" applyFont="1" applyFill="1" applyBorder="1" applyAlignment="1" applyProtection="1">
      <alignment horizontal="center"/>
    </xf>
    <xf numFmtId="164" fontId="10" fillId="0" borderId="0" xfId="0" applyNumberFormat="1" applyFont="1" applyAlignment="1">
      <alignment horizontal="center"/>
    </xf>
    <xf numFmtId="0" fontId="10" fillId="2" borderId="0" xfId="0" applyNumberFormat="1" applyFont="1" applyFill="1" applyBorder="1" applyAlignment="1" applyProtection="1">
      <alignment horizontal="center"/>
    </xf>
    <xf numFmtId="0" fontId="10" fillId="3" borderId="0" xfId="0" applyNumberFormat="1" applyFont="1" applyFill="1" applyBorder="1" applyAlignment="1" applyProtection="1">
      <alignment horizontal="center"/>
    </xf>
    <xf numFmtId="0" fontId="10" fillId="4" borderId="0" xfId="0" applyNumberFormat="1" applyFont="1" applyFill="1" applyBorder="1" applyAlignment="1" applyProtection="1">
      <alignment horizontal="center"/>
    </xf>
    <xf numFmtId="0" fontId="10" fillId="5" borderId="0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>
      <alignment horizontal="center"/>
    </xf>
    <xf numFmtId="167" fontId="13" fillId="0" borderId="0" xfId="0" applyNumberFormat="1" applyFont="1" applyFill="1" applyBorder="1" applyAlignment="1" applyProtection="1">
      <alignment horizontal="center"/>
    </xf>
    <xf numFmtId="164" fontId="4" fillId="0" borderId="0" xfId="0" applyNumberFormat="1" applyFont="1" applyFill="1" applyBorder="1" applyAlignment="1" applyProtection="1">
      <alignment horizontal="center"/>
    </xf>
    <xf numFmtId="0" fontId="4" fillId="5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166" fontId="14" fillId="0" borderId="0" xfId="0" applyNumberFormat="1" applyFont="1" applyFill="1" applyBorder="1" applyAlignment="1" applyProtection="1">
      <alignment horizontal="center"/>
    </xf>
    <xf numFmtId="167" fontId="15" fillId="0" borderId="0" xfId="0" applyNumberFormat="1" applyFont="1" applyFill="1" applyBorder="1" applyAlignment="1" applyProtection="1">
      <alignment horizontal="center"/>
    </xf>
    <xf numFmtId="0" fontId="16" fillId="0" borderId="0" xfId="0" applyFont="1" applyFill="1"/>
    <xf numFmtId="166" fontId="4" fillId="0" borderId="0" xfId="0" applyNumberFormat="1" applyFont="1" applyFill="1" applyBorder="1" applyAlignment="1" applyProtection="1">
      <alignment horizontal="center"/>
    </xf>
    <xf numFmtId="0" fontId="17" fillId="0" borderId="0" xfId="0" applyFont="1" applyFill="1"/>
    <xf numFmtId="0" fontId="18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left"/>
    </xf>
    <xf numFmtId="167" fontId="4" fillId="0" borderId="0" xfId="0" applyNumberFormat="1" applyFont="1" applyFill="1" applyBorder="1" applyAlignment="1" applyProtection="1">
      <alignment horizontal="center"/>
    </xf>
    <xf numFmtId="0" fontId="11" fillId="3" borderId="0" xfId="0" applyNumberFormat="1" applyFont="1" applyFill="1" applyBorder="1" applyAlignment="1" applyProtection="1">
      <alignment horizontal="center"/>
    </xf>
    <xf numFmtId="165" fontId="16" fillId="0" borderId="0" xfId="0" applyNumberFormat="1" applyFont="1" applyFill="1" applyAlignment="1">
      <alignment horizontal="center"/>
    </xf>
    <xf numFmtId="166" fontId="19" fillId="0" borderId="0" xfId="0" applyNumberFormat="1" applyFont="1" applyFill="1" applyBorder="1" applyAlignment="1" applyProtection="1">
      <alignment horizontal="center"/>
    </xf>
    <xf numFmtId="0" fontId="20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>
      <alignment horizontal="right"/>
    </xf>
    <xf numFmtId="0" fontId="0" fillId="0" borderId="0" xfId="0" applyFill="1"/>
    <xf numFmtId="165" fontId="9" fillId="0" borderId="0" xfId="0" applyNumberFormat="1" applyFont="1" applyFill="1" applyBorder="1" applyAlignment="1" applyProtection="1">
      <alignment horizontal="center"/>
    </xf>
    <xf numFmtId="165" fontId="18" fillId="0" borderId="0" xfId="0" applyNumberFormat="1" applyFont="1" applyFill="1" applyBorder="1" applyAlignment="1" applyProtection="1">
      <alignment horizontal="center"/>
    </xf>
    <xf numFmtId="165" fontId="19" fillId="0" borderId="0" xfId="0" applyNumberFormat="1" applyFont="1" applyFill="1" applyBorder="1" applyAlignment="1" applyProtection="1">
      <alignment horizontal="center"/>
    </xf>
    <xf numFmtId="165" fontId="4" fillId="0" borderId="0" xfId="0" applyNumberFormat="1" applyFont="1" applyFill="1" applyBorder="1" applyAlignment="1" applyProtection="1">
      <alignment horizontal="left"/>
    </xf>
    <xf numFmtId="0" fontId="22" fillId="0" borderId="0" xfId="0" applyNumberFormat="1" applyFont="1" applyFill="1" applyBorder="1" applyAlignment="1" applyProtection="1">
      <alignment horizontal="center"/>
    </xf>
    <xf numFmtId="165" fontId="4" fillId="0" borderId="0" xfId="0" applyNumberFormat="1" applyFont="1" applyFill="1" applyAlignment="1">
      <alignment horizontal="center"/>
    </xf>
    <xf numFmtId="167" fontId="13" fillId="6" borderId="0" xfId="0" applyNumberFormat="1" applyFont="1" applyFill="1" applyBorder="1" applyAlignment="1" applyProtection="1">
      <alignment horizontal="center"/>
    </xf>
    <xf numFmtId="0" fontId="4" fillId="6" borderId="0" xfId="0" applyNumberFormat="1" applyFont="1" applyFill="1" applyBorder="1" applyAlignment="1" applyProtection="1">
      <alignment horizontal="center"/>
    </xf>
    <xf numFmtId="164" fontId="10" fillId="6" borderId="0" xfId="0" applyNumberFormat="1" applyFont="1" applyFill="1" applyAlignment="1">
      <alignment horizontal="center"/>
    </xf>
    <xf numFmtId="165" fontId="23" fillId="0" borderId="0" xfId="0" applyNumberFormat="1" applyFont="1" applyFill="1" applyBorder="1" applyAlignment="1" applyProtection="1">
      <alignment horizontal="center"/>
    </xf>
    <xf numFmtId="0" fontId="17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5" fillId="0" borderId="0" xfId="0" applyFont="1" applyFill="1"/>
    <xf numFmtId="0" fontId="25" fillId="0" borderId="0" xfId="0" applyFont="1" applyFill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/>
    </xf>
    <xf numFmtId="0" fontId="4" fillId="2" borderId="0" xfId="0" applyNumberFormat="1" applyFont="1" applyFill="1" applyBorder="1" applyAlignment="1" applyProtection="1">
      <alignment horizontal="center"/>
    </xf>
    <xf numFmtId="0" fontId="25" fillId="0" borderId="0" xfId="0" applyNumberFormat="1" applyFont="1" applyFill="1" applyBorder="1" applyAlignment="1" applyProtection="1">
      <alignment horizontal="center"/>
    </xf>
    <xf numFmtId="0" fontId="25" fillId="0" borderId="0" xfId="0" applyFont="1" applyAlignment="1">
      <alignment horizontal="center"/>
    </xf>
    <xf numFmtId="0" fontId="26" fillId="0" borderId="0" xfId="0" applyNumberFormat="1" applyFont="1" applyFill="1" applyBorder="1" applyAlignment="1" applyProtection="1">
      <alignment horizontal="center"/>
    </xf>
    <xf numFmtId="0" fontId="28" fillId="0" borderId="0" xfId="0" applyNumberFormat="1" applyFont="1" applyFill="1" applyBorder="1" applyAlignment="1" applyProtection="1">
      <alignment horizontal="center"/>
    </xf>
    <xf numFmtId="167" fontId="28" fillId="0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28" fillId="2" borderId="0" xfId="0" applyNumberFormat="1" applyFont="1" applyFill="1" applyBorder="1" applyAlignment="1" applyProtection="1">
      <alignment horizontal="center"/>
    </xf>
    <xf numFmtId="0" fontId="28" fillId="3" borderId="0" xfId="0" applyNumberFormat="1" applyFont="1" applyFill="1" applyBorder="1" applyAlignment="1" applyProtection="1">
      <alignment horizontal="center"/>
    </xf>
    <xf numFmtId="0" fontId="28" fillId="4" borderId="0" xfId="0" applyNumberFormat="1" applyFont="1" applyFill="1" applyBorder="1" applyAlignment="1" applyProtection="1">
      <alignment horizontal="center"/>
    </xf>
    <xf numFmtId="0" fontId="28" fillId="5" borderId="0" xfId="0" applyNumberFormat="1" applyFont="1" applyFill="1" applyBorder="1" applyAlignment="1" applyProtection="1">
      <alignment horizontal="center"/>
    </xf>
    <xf numFmtId="49" fontId="29" fillId="0" borderId="0" xfId="0" applyNumberFormat="1" applyFont="1" applyFill="1" applyBorder="1" applyAlignment="1" applyProtection="1"/>
    <xf numFmtId="164" fontId="30" fillId="0" borderId="0" xfId="0" applyNumberFormat="1" applyFont="1" applyAlignment="1">
      <alignment horizontal="center"/>
    </xf>
    <xf numFmtId="0" fontId="31" fillId="0" borderId="0" xfId="0" applyNumberFormat="1" applyFont="1" applyFill="1" applyBorder="1" applyAlignment="1" applyProtection="1"/>
    <xf numFmtId="0" fontId="32" fillId="0" borderId="0" xfId="0" applyFont="1" applyFill="1" applyAlignment="1">
      <alignment horizontal="center"/>
    </xf>
    <xf numFmtId="0" fontId="31" fillId="0" borderId="0" xfId="0" applyFont="1" applyFill="1"/>
    <xf numFmtId="0" fontId="31" fillId="0" borderId="0" xfId="0" applyFont="1"/>
    <xf numFmtId="0" fontId="34" fillId="0" borderId="0" xfId="1" applyFont="1" applyFill="1" applyProtection="1"/>
    <xf numFmtId="0" fontId="0" fillId="0" borderId="0" xfId="0"/>
    <xf numFmtId="0" fontId="0" fillId="0" borderId="0" xfId="0"/>
    <xf numFmtId="0" fontId="4" fillId="0" borderId="0" xfId="0" applyFont="1"/>
    <xf numFmtId="168" fontId="4" fillId="0" borderId="0" xfId="0" applyNumberFormat="1" applyFont="1" applyFill="1" applyBorder="1" applyAlignment="1" applyProtection="1">
      <alignment horizontal="center"/>
    </xf>
    <xf numFmtId="168" fontId="27" fillId="0" borderId="0" xfId="0" applyNumberFormat="1" applyFont="1" applyAlignment="1">
      <alignment horizontal="center"/>
    </xf>
    <xf numFmtId="165" fontId="4" fillId="2" borderId="0" xfId="0" applyNumberFormat="1" applyFont="1" applyFill="1" applyBorder="1" applyAlignment="1" applyProtection="1">
      <alignment horizontal="center"/>
    </xf>
    <xf numFmtId="0" fontId="4" fillId="7" borderId="0" xfId="0" applyNumberFormat="1" applyFont="1" applyFill="1" applyBorder="1" applyAlignment="1" applyProtection="1">
      <alignment horizontal="center"/>
    </xf>
    <xf numFmtId="167" fontId="4" fillId="6" borderId="0" xfId="0" applyNumberFormat="1" applyFont="1" applyFill="1" applyBorder="1" applyAlignment="1" applyProtection="1">
      <alignment horizontal="center"/>
    </xf>
    <xf numFmtId="0" fontId="4" fillId="4" borderId="0" xfId="0" applyNumberFormat="1" applyFont="1" applyFill="1" applyBorder="1" applyAlignment="1" applyProtection="1">
      <alignment horizontal="center"/>
    </xf>
    <xf numFmtId="165" fontId="4" fillId="4" borderId="0" xfId="0" applyNumberFormat="1" applyFont="1" applyFill="1" applyBorder="1" applyAlignment="1" applyProtection="1">
      <alignment horizontal="center"/>
    </xf>
    <xf numFmtId="165" fontId="11" fillId="0" borderId="0" xfId="0" applyNumberFormat="1" applyFont="1" applyFill="1" applyBorder="1" applyAlignment="1" applyProtection="1">
      <alignment horizontal="center"/>
    </xf>
    <xf numFmtId="165" fontId="4" fillId="7" borderId="0" xfId="0" applyNumberFormat="1" applyFont="1" applyFill="1" applyBorder="1" applyAlignment="1" applyProtection="1">
      <alignment horizontal="center"/>
    </xf>
    <xf numFmtId="0" fontId="35" fillId="0" borderId="0" xfId="0" applyFont="1"/>
    <xf numFmtId="166" fontId="4" fillId="6" borderId="0" xfId="0" applyNumberFormat="1" applyFont="1" applyFill="1" applyBorder="1" applyAlignment="1" applyProtection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457200</xdr:colOff>
      <xdr:row>0</xdr:row>
      <xdr:rowOff>258832</xdr:rowOff>
    </xdr:from>
    <xdr:to>
      <xdr:col>14</xdr:col>
      <xdr:colOff>69484</xdr:colOff>
      <xdr:row>0</xdr:row>
      <xdr:rowOff>1844537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258832"/>
          <a:ext cx="1574434" cy="1585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G220"/>
  <sheetViews>
    <sheetView tabSelected="1" zoomScaleNormal="100" workbookViewId="0">
      <selection activeCell="S12" sqref="S12"/>
    </sheetView>
  </sheetViews>
  <sheetFormatPr defaultRowHeight="15"/>
  <cols>
    <col min="1" max="1" width="4.7109375" bestFit="1" customWidth="1"/>
    <col min="2" max="2" width="5.42578125" customWidth="1"/>
    <col min="3" max="3" width="1.5703125" bestFit="1" customWidth="1"/>
    <col min="4" max="4" width="3" bestFit="1" customWidth="1"/>
    <col min="5" max="5" width="3.42578125" bestFit="1" customWidth="1"/>
    <col min="6" max="7" width="3" style="72" bestFit="1" customWidth="1"/>
    <col min="8" max="8" width="3.5703125" style="72" bestFit="1" customWidth="1"/>
    <col min="9" max="9" width="3" bestFit="1" customWidth="1"/>
    <col min="10" max="10" width="4.140625" customWidth="1"/>
    <col min="11" max="11" width="4.42578125" bestFit="1" customWidth="1"/>
    <col min="12" max="12" width="3.5703125" bestFit="1" customWidth="1"/>
    <col min="13" max="13" width="15.5703125" customWidth="1"/>
    <col min="14" max="14" width="13.85546875" bestFit="1" customWidth="1"/>
    <col min="15" max="15" width="7.7109375" style="68" bestFit="1" customWidth="1"/>
    <col min="16" max="16" width="10.28515625" customWidth="1"/>
    <col min="17" max="17" width="7.140625" bestFit="1" customWidth="1"/>
    <col min="18" max="18" width="1.28515625" bestFit="1" customWidth="1"/>
    <col min="19" max="306" width="7" style="61" bestFit="1" customWidth="1"/>
    <col min="307" max="313" width="4.85546875" style="60" bestFit="1" customWidth="1"/>
    <col min="314" max="314" width="4.85546875" style="60" customWidth="1"/>
    <col min="315" max="359" width="4.85546875" style="60" bestFit="1" customWidth="1"/>
    <col min="360" max="364" width="4.85546875" style="47" bestFit="1" customWidth="1"/>
    <col min="365" max="377" width="4" style="47" bestFit="1" customWidth="1"/>
    <col min="378" max="438" width="4.85546875" style="47" bestFit="1" customWidth="1"/>
    <col min="439" max="453" width="4.5703125" style="47" bestFit="1" customWidth="1"/>
    <col min="454" max="455" width="4" style="47" bestFit="1" customWidth="1"/>
    <col min="456" max="475" width="9.140625" style="47"/>
  </cols>
  <sheetData>
    <row r="1" spans="1:475" ht="276">
      <c r="A1" s="1"/>
      <c r="B1" s="1" t="s">
        <v>0</v>
      </c>
      <c r="C1" s="1"/>
      <c r="D1" s="2" t="s">
        <v>1</v>
      </c>
      <c r="E1" s="3" t="s">
        <v>2</v>
      </c>
      <c r="F1" s="4" t="s">
        <v>3</v>
      </c>
      <c r="G1" s="5" t="s">
        <v>4</v>
      </c>
      <c r="H1" s="6" t="s">
        <v>5</v>
      </c>
      <c r="I1" s="7" t="s">
        <v>6</v>
      </c>
      <c r="J1" s="8" t="s">
        <v>7</v>
      </c>
      <c r="K1" s="8" t="s">
        <v>8</v>
      </c>
      <c r="L1" s="8" t="s">
        <v>9</v>
      </c>
      <c r="M1" s="10"/>
      <c r="N1" s="11"/>
      <c r="O1" s="67"/>
      <c r="P1" s="12"/>
      <c r="Q1" s="13"/>
      <c r="R1" s="9"/>
      <c r="S1" s="9" t="s">
        <v>690</v>
      </c>
      <c r="T1" s="9" t="s">
        <v>689</v>
      </c>
      <c r="U1" s="9" t="s">
        <v>688</v>
      </c>
      <c r="V1" s="9" t="s">
        <v>687</v>
      </c>
      <c r="W1" s="9" t="s">
        <v>686</v>
      </c>
      <c r="X1" s="9" t="s">
        <v>685</v>
      </c>
      <c r="Y1" s="9" t="s">
        <v>684</v>
      </c>
      <c r="Z1" s="9" t="s">
        <v>683</v>
      </c>
      <c r="AA1" s="9" t="s">
        <v>682</v>
      </c>
      <c r="AB1" s="9" t="s">
        <v>681</v>
      </c>
      <c r="AC1" s="9" t="s">
        <v>680</v>
      </c>
      <c r="AD1" s="9" t="s">
        <v>678</v>
      </c>
      <c r="AE1" s="9" t="s">
        <v>679</v>
      </c>
      <c r="AF1" s="9" t="s">
        <v>677</v>
      </c>
      <c r="AG1" s="9" t="s">
        <v>676</v>
      </c>
      <c r="AH1" s="9" t="s">
        <v>675</v>
      </c>
      <c r="AI1" s="9" t="s">
        <v>674</v>
      </c>
      <c r="AJ1" s="9" t="s">
        <v>673</v>
      </c>
      <c r="AK1" s="9" t="s">
        <v>671</v>
      </c>
      <c r="AL1" s="9" t="s">
        <v>670</v>
      </c>
      <c r="AM1" s="9" t="s">
        <v>669</v>
      </c>
      <c r="AN1" s="9" t="s">
        <v>570</v>
      </c>
      <c r="AO1" s="9" t="s">
        <v>569</v>
      </c>
      <c r="AP1" s="9" t="s">
        <v>567</v>
      </c>
      <c r="AQ1" s="9" t="s">
        <v>568</v>
      </c>
      <c r="AR1" s="9" t="s">
        <v>566</v>
      </c>
      <c r="AS1" s="9" t="s">
        <v>565</v>
      </c>
      <c r="AT1" s="9" t="s">
        <v>564</v>
      </c>
      <c r="AU1" s="9" t="s">
        <v>563</v>
      </c>
      <c r="AV1" s="9" t="s">
        <v>562</v>
      </c>
      <c r="AW1" s="9" t="s">
        <v>561</v>
      </c>
      <c r="AX1" s="9" t="s">
        <v>560</v>
      </c>
      <c r="AY1" s="9" t="s">
        <v>559</v>
      </c>
      <c r="AZ1" s="9" t="s">
        <v>558</v>
      </c>
      <c r="BA1" s="9" t="s">
        <v>557</v>
      </c>
      <c r="BB1" s="9" t="s">
        <v>556</v>
      </c>
      <c r="BC1" s="9" t="s">
        <v>555</v>
      </c>
      <c r="BD1" s="9" t="s">
        <v>691</v>
      </c>
      <c r="BE1" s="9" t="s">
        <v>548</v>
      </c>
      <c r="BF1" s="9" t="s">
        <v>546</v>
      </c>
      <c r="BG1" s="9" t="s">
        <v>545</v>
      </c>
      <c r="BH1" s="9" t="s">
        <v>547</v>
      </c>
      <c r="BI1" s="9" t="s">
        <v>544</v>
      </c>
      <c r="BJ1" s="9" t="s">
        <v>543</v>
      </c>
      <c r="BK1" s="9" t="s">
        <v>541</v>
      </c>
      <c r="BL1" s="9" t="s">
        <v>542</v>
      </c>
      <c r="BM1" s="9" t="s">
        <v>540</v>
      </c>
      <c r="BN1" s="9" t="s">
        <v>539</v>
      </c>
      <c r="BO1" s="9" t="s">
        <v>537</v>
      </c>
      <c r="BP1" s="9" t="s">
        <v>538</v>
      </c>
      <c r="BQ1" s="9" t="s">
        <v>536</v>
      </c>
      <c r="BR1" s="9" t="s">
        <v>535</v>
      </c>
      <c r="BS1" s="9" t="s">
        <v>534</v>
      </c>
      <c r="BT1" s="9" t="s">
        <v>533</v>
      </c>
      <c r="BU1" s="9" t="s">
        <v>532</v>
      </c>
      <c r="BV1" s="9" t="s">
        <v>530</v>
      </c>
      <c r="BW1" s="9" t="s">
        <v>529</v>
      </c>
      <c r="BX1" s="9" t="s">
        <v>531</v>
      </c>
      <c r="BY1" s="9" t="s">
        <v>526</v>
      </c>
      <c r="BZ1" s="9" t="s">
        <v>525</v>
      </c>
      <c r="CA1" s="9" t="s">
        <v>523</v>
      </c>
      <c r="CB1" s="9" t="s">
        <v>524</v>
      </c>
      <c r="CC1" s="9" t="s">
        <v>522</v>
      </c>
      <c r="CD1" s="9" t="s">
        <v>521</v>
      </c>
      <c r="CE1" s="9" t="s">
        <v>520</v>
      </c>
      <c r="CF1" s="9" t="s">
        <v>519</v>
      </c>
      <c r="CG1" s="9" t="s">
        <v>518</v>
      </c>
      <c r="CH1" s="9" t="s">
        <v>517</v>
      </c>
      <c r="CI1" s="9" t="s">
        <v>516</v>
      </c>
      <c r="CJ1" s="9" t="s">
        <v>515</v>
      </c>
      <c r="CK1" s="9" t="s">
        <v>514</v>
      </c>
      <c r="CL1" s="9" t="s">
        <v>511</v>
      </c>
      <c r="CM1" s="9" t="s">
        <v>510</v>
      </c>
      <c r="CN1" s="9" t="s">
        <v>509</v>
      </c>
      <c r="CO1" s="9" t="s">
        <v>507</v>
      </c>
      <c r="CP1" s="9" t="s">
        <v>513</v>
      </c>
      <c r="CQ1" s="9" t="s">
        <v>512</v>
      </c>
      <c r="CR1" s="9" t="s">
        <v>527</v>
      </c>
      <c r="CS1" s="9" t="s">
        <v>506</v>
      </c>
      <c r="CT1" s="9" t="s">
        <v>505</v>
      </c>
      <c r="CU1" s="9" t="s">
        <v>503</v>
      </c>
      <c r="CV1" s="9" t="s">
        <v>502</v>
      </c>
      <c r="CW1" s="9" t="s">
        <v>501</v>
      </c>
      <c r="CX1" s="9" t="s">
        <v>500</v>
      </c>
      <c r="CY1" s="9" t="s">
        <v>528</v>
      </c>
      <c r="CZ1" s="9" t="s">
        <v>499</v>
      </c>
      <c r="DA1" s="9" t="s">
        <v>498</v>
      </c>
      <c r="DB1" s="9" t="s">
        <v>497</v>
      </c>
      <c r="DC1" s="9" t="s">
        <v>496</v>
      </c>
      <c r="DD1" s="9" t="s">
        <v>494</v>
      </c>
      <c r="DE1" s="9" t="s">
        <v>495</v>
      </c>
      <c r="DF1" s="9" t="s">
        <v>492</v>
      </c>
      <c r="DG1" s="9" t="s">
        <v>490</v>
      </c>
      <c r="DH1" s="9" t="s">
        <v>487</v>
      </c>
      <c r="DI1" s="9" t="s">
        <v>486</v>
      </c>
      <c r="DJ1" s="9" t="s">
        <v>483</v>
      </c>
      <c r="DK1" s="9" t="s">
        <v>481</v>
      </c>
      <c r="DL1" s="9" t="s">
        <v>480</v>
      </c>
      <c r="DM1" s="9" t="s">
        <v>479</v>
      </c>
      <c r="DN1" s="9" t="s">
        <v>478</v>
      </c>
      <c r="DO1" s="9" t="s">
        <v>476</v>
      </c>
      <c r="DP1" s="9" t="s">
        <v>477</v>
      </c>
      <c r="DQ1" s="9" t="s">
        <v>475</v>
      </c>
      <c r="DR1" s="9" t="s">
        <v>474</v>
      </c>
      <c r="DS1" s="9" t="s">
        <v>471</v>
      </c>
      <c r="DT1" s="9" t="s">
        <v>470</v>
      </c>
      <c r="DU1" s="9" t="s">
        <v>467</v>
      </c>
      <c r="DV1" s="9" t="s">
        <v>461</v>
      </c>
      <c r="DW1" s="9" t="s">
        <v>466</v>
      </c>
      <c r="DX1" s="9" t="s">
        <v>460</v>
      </c>
      <c r="DY1" s="9" t="s">
        <v>459</v>
      </c>
      <c r="DZ1" s="9" t="s">
        <v>457</v>
      </c>
      <c r="EA1" s="9" t="s">
        <v>458</v>
      </c>
      <c r="EB1" s="9" t="s">
        <v>456</v>
      </c>
      <c r="EC1" s="9" t="s">
        <v>455</v>
      </c>
      <c r="ED1" s="9" t="s">
        <v>454</v>
      </c>
      <c r="EE1" s="9" t="s">
        <v>453</v>
      </c>
      <c r="EF1" s="9" t="s">
        <v>451</v>
      </c>
      <c r="EG1" s="9" t="s">
        <v>452</v>
      </c>
      <c r="EH1" s="9" t="s">
        <v>440</v>
      </c>
      <c r="EI1" s="9" t="s">
        <v>439</v>
      </c>
      <c r="EJ1" s="9" t="s">
        <v>438</v>
      </c>
      <c r="EK1" s="9" t="s">
        <v>436</v>
      </c>
      <c r="EL1" s="9" t="s">
        <v>437</v>
      </c>
      <c r="EM1" s="9" t="s">
        <v>431</v>
      </c>
      <c r="EN1" s="9" t="s">
        <v>432</v>
      </c>
      <c r="EO1" s="9" t="s">
        <v>430</v>
      </c>
      <c r="EP1" s="9" t="s">
        <v>426</v>
      </c>
      <c r="EQ1" s="9" t="s">
        <v>425</v>
      </c>
      <c r="ER1" s="9" t="s">
        <v>424</v>
      </c>
      <c r="ES1" s="9" t="s">
        <v>423</v>
      </c>
      <c r="ET1" s="9" t="s">
        <v>421</v>
      </c>
      <c r="EU1" s="9" t="s">
        <v>420</v>
      </c>
      <c r="EV1" s="9" t="s">
        <v>419</v>
      </c>
      <c r="EW1" s="9" t="s">
        <v>418</v>
      </c>
      <c r="EX1" s="9" t="s">
        <v>416</v>
      </c>
      <c r="EY1" s="9" t="s">
        <v>417</v>
      </c>
      <c r="EZ1" s="9" t="s">
        <v>422</v>
      </c>
      <c r="FA1" s="9" t="s">
        <v>413</v>
      </c>
      <c r="FB1" s="9" t="s">
        <v>411</v>
      </c>
      <c r="FC1" s="9" t="s">
        <v>409</v>
      </c>
      <c r="FD1" s="9" t="s">
        <v>404</v>
      </c>
      <c r="FE1" s="9" t="s">
        <v>412</v>
      </c>
      <c r="FF1" s="9" t="s">
        <v>403</v>
      </c>
      <c r="FG1" s="9" t="s">
        <v>402</v>
      </c>
      <c r="FH1" s="9" t="s">
        <v>401</v>
      </c>
      <c r="FI1" s="9" t="s">
        <v>399</v>
      </c>
      <c r="FJ1" s="9" t="s">
        <v>400</v>
      </c>
      <c r="FK1" s="9" t="s">
        <v>398</v>
      </c>
      <c r="FL1" s="9" t="s">
        <v>397</v>
      </c>
      <c r="FM1" s="9" t="s">
        <v>392</v>
      </c>
      <c r="FN1" s="9" t="s">
        <v>391</v>
      </c>
      <c r="FO1" s="9" t="s">
        <v>389</v>
      </c>
      <c r="FP1" s="9" t="s">
        <v>381</v>
      </c>
      <c r="FQ1" s="9" t="s">
        <v>380</v>
      </c>
      <c r="FR1" s="9" t="s">
        <v>379</v>
      </c>
      <c r="FS1" s="9" t="s">
        <v>377</v>
      </c>
      <c r="FT1" s="9" t="s">
        <v>376</v>
      </c>
      <c r="FU1" s="9" t="s">
        <v>375</v>
      </c>
      <c r="FV1" s="9" t="s">
        <v>371</v>
      </c>
      <c r="FW1" s="9" t="s">
        <v>370</v>
      </c>
      <c r="FX1" s="9" t="s">
        <v>368</v>
      </c>
      <c r="FY1" s="9" t="s">
        <v>367</v>
      </c>
      <c r="FZ1" s="9" t="s">
        <v>366</v>
      </c>
      <c r="GA1" s="9" t="s">
        <v>365</v>
      </c>
      <c r="GB1" s="9" t="s">
        <v>364</v>
      </c>
      <c r="GC1" s="9" t="s">
        <v>363</v>
      </c>
      <c r="GD1" s="9" t="s">
        <v>362</v>
      </c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</row>
    <row r="2" spans="1:475" s="82" customFormat="1" ht="15.75">
      <c r="A2" s="70"/>
      <c r="B2" s="70"/>
      <c r="C2" s="70"/>
      <c r="D2" s="70"/>
      <c r="E2" s="78"/>
      <c r="F2" s="73"/>
      <c r="G2" s="74"/>
      <c r="H2" s="75"/>
      <c r="I2" s="76"/>
      <c r="J2" s="70"/>
      <c r="K2" s="70"/>
      <c r="L2" s="70"/>
      <c r="M2" s="79"/>
      <c r="N2" s="77"/>
      <c r="O2" s="70"/>
      <c r="P2" s="70" t="s">
        <v>275</v>
      </c>
      <c r="Q2" s="71">
        <f>SUM(S2:GD2)</f>
        <v>338</v>
      </c>
      <c r="R2" s="70"/>
      <c r="S2" s="80">
        <v>3</v>
      </c>
      <c r="T2" s="80">
        <v>1</v>
      </c>
      <c r="U2" s="80">
        <v>2</v>
      </c>
      <c r="V2" s="80">
        <v>2</v>
      </c>
      <c r="W2" s="80">
        <v>2</v>
      </c>
      <c r="X2" s="80">
        <v>1</v>
      </c>
      <c r="Y2" s="80">
        <v>2</v>
      </c>
      <c r="Z2" s="80">
        <v>2</v>
      </c>
      <c r="AA2" s="80">
        <v>2</v>
      </c>
      <c r="AB2" s="80">
        <v>3</v>
      </c>
      <c r="AC2" s="80">
        <v>2</v>
      </c>
      <c r="AD2" s="80">
        <v>1</v>
      </c>
      <c r="AE2" s="80">
        <v>2</v>
      </c>
      <c r="AF2" s="80">
        <v>3</v>
      </c>
      <c r="AG2" s="80">
        <v>3</v>
      </c>
      <c r="AH2" s="80">
        <v>2</v>
      </c>
      <c r="AI2" s="80">
        <v>3</v>
      </c>
      <c r="AJ2" s="80">
        <v>2</v>
      </c>
      <c r="AK2" s="80">
        <v>3</v>
      </c>
      <c r="AL2" s="80">
        <v>3</v>
      </c>
      <c r="AM2" s="80">
        <v>2</v>
      </c>
      <c r="AN2" s="80">
        <v>1</v>
      </c>
      <c r="AO2" s="80">
        <v>3</v>
      </c>
      <c r="AP2" s="80">
        <v>3</v>
      </c>
      <c r="AQ2" s="80">
        <v>2</v>
      </c>
      <c r="AR2" s="80">
        <v>2</v>
      </c>
      <c r="AS2" s="80">
        <v>3</v>
      </c>
      <c r="AT2" s="80">
        <v>3</v>
      </c>
      <c r="AU2" s="80">
        <v>2</v>
      </c>
      <c r="AV2" s="80">
        <v>1</v>
      </c>
      <c r="AW2" s="80">
        <v>2</v>
      </c>
      <c r="AX2" s="80">
        <v>2</v>
      </c>
      <c r="AY2" s="80">
        <v>2</v>
      </c>
      <c r="AZ2" s="80">
        <v>1</v>
      </c>
      <c r="BA2" s="80">
        <v>1</v>
      </c>
      <c r="BB2" s="80">
        <v>1</v>
      </c>
      <c r="BC2" s="80">
        <v>4</v>
      </c>
      <c r="BD2" s="80">
        <v>3</v>
      </c>
      <c r="BE2" s="80">
        <v>1</v>
      </c>
      <c r="BF2" s="80">
        <v>1</v>
      </c>
      <c r="BG2" s="80">
        <v>1</v>
      </c>
      <c r="BH2" s="80">
        <v>1</v>
      </c>
      <c r="BI2" s="80">
        <v>1</v>
      </c>
      <c r="BJ2" s="80">
        <v>1</v>
      </c>
      <c r="BK2" s="80">
        <v>1</v>
      </c>
      <c r="BL2" s="80">
        <v>3</v>
      </c>
      <c r="BM2" s="80">
        <v>1</v>
      </c>
      <c r="BN2" s="80">
        <v>2</v>
      </c>
      <c r="BO2" s="80">
        <v>1</v>
      </c>
      <c r="BP2" s="80">
        <v>2</v>
      </c>
      <c r="BQ2" s="80">
        <v>3</v>
      </c>
      <c r="BR2" s="80">
        <v>2</v>
      </c>
      <c r="BS2" s="80">
        <v>2</v>
      </c>
      <c r="BT2" s="80">
        <v>3</v>
      </c>
      <c r="BU2" s="80">
        <v>1</v>
      </c>
      <c r="BV2" s="80">
        <v>1</v>
      </c>
      <c r="BW2" s="80">
        <v>1</v>
      </c>
      <c r="BX2" s="80">
        <v>3</v>
      </c>
      <c r="BY2" s="80">
        <v>2</v>
      </c>
      <c r="BZ2" s="80">
        <v>2</v>
      </c>
      <c r="CA2" s="80">
        <v>1</v>
      </c>
      <c r="CB2" s="80">
        <v>2</v>
      </c>
      <c r="CC2" s="80">
        <v>1</v>
      </c>
      <c r="CD2" s="80">
        <v>1</v>
      </c>
      <c r="CE2" s="80">
        <v>1</v>
      </c>
      <c r="CF2" s="80">
        <v>2</v>
      </c>
      <c r="CG2" s="80">
        <v>1</v>
      </c>
      <c r="CH2" s="80">
        <v>2</v>
      </c>
      <c r="CI2" s="80">
        <v>1</v>
      </c>
      <c r="CJ2" s="80">
        <v>4</v>
      </c>
      <c r="CK2" s="80">
        <v>1</v>
      </c>
      <c r="CL2" s="80">
        <v>1</v>
      </c>
      <c r="CM2" s="80">
        <v>1</v>
      </c>
      <c r="CN2" s="80">
        <v>3</v>
      </c>
      <c r="CO2" s="80">
        <v>1</v>
      </c>
      <c r="CP2" s="80">
        <v>2</v>
      </c>
      <c r="CQ2" s="80">
        <v>1</v>
      </c>
      <c r="CR2" s="80">
        <v>1</v>
      </c>
      <c r="CS2" s="80">
        <v>4</v>
      </c>
      <c r="CT2" s="80">
        <v>1</v>
      </c>
      <c r="CU2" s="80">
        <v>4</v>
      </c>
      <c r="CV2" s="80">
        <v>1</v>
      </c>
      <c r="CW2" s="80">
        <v>1</v>
      </c>
      <c r="CX2" s="80">
        <v>3</v>
      </c>
      <c r="CY2" s="80">
        <v>1</v>
      </c>
      <c r="CZ2" s="80">
        <v>2</v>
      </c>
      <c r="DA2" s="80">
        <v>1</v>
      </c>
      <c r="DB2" s="80">
        <v>2</v>
      </c>
      <c r="DC2" s="80">
        <v>1</v>
      </c>
      <c r="DD2" s="80">
        <v>5</v>
      </c>
      <c r="DE2" s="80">
        <v>2</v>
      </c>
      <c r="DF2" s="80">
        <v>2</v>
      </c>
      <c r="DG2" s="80">
        <v>2</v>
      </c>
      <c r="DH2" s="80">
        <v>1</v>
      </c>
      <c r="DI2" s="80">
        <v>3</v>
      </c>
      <c r="DJ2" s="80">
        <v>2</v>
      </c>
      <c r="DK2" s="80">
        <v>1</v>
      </c>
      <c r="DL2" s="80">
        <v>1</v>
      </c>
      <c r="DM2" s="80">
        <v>3</v>
      </c>
      <c r="DN2" s="80">
        <v>1</v>
      </c>
      <c r="DO2" s="80">
        <v>2</v>
      </c>
      <c r="DP2" s="80">
        <v>3</v>
      </c>
      <c r="DQ2" s="80">
        <v>3</v>
      </c>
      <c r="DR2" s="80">
        <v>3</v>
      </c>
      <c r="DS2" s="80">
        <v>1</v>
      </c>
      <c r="DT2" s="80">
        <v>3</v>
      </c>
      <c r="DU2" s="80">
        <v>1</v>
      </c>
      <c r="DV2" s="80">
        <v>1</v>
      </c>
      <c r="DW2" s="80">
        <v>3</v>
      </c>
      <c r="DX2" s="80">
        <v>1</v>
      </c>
      <c r="DY2" s="80">
        <v>4</v>
      </c>
      <c r="DZ2" s="80">
        <v>1</v>
      </c>
      <c r="EA2" s="80">
        <v>4</v>
      </c>
      <c r="EB2" s="80">
        <v>3</v>
      </c>
      <c r="EC2" s="80">
        <v>1</v>
      </c>
      <c r="ED2" s="80">
        <v>3</v>
      </c>
      <c r="EE2" s="80">
        <v>2</v>
      </c>
      <c r="EF2" s="80">
        <v>2</v>
      </c>
      <c r="EG2" s="80">
        <v>1</v>
      </c>
      <c r="EH2" s="80">
        <v>2</v>
      </c>
      <c r="EI2" s="80">
        <v>2</v>
      </c>
      <c r="EJ2" s="80">
        <v>3</v>
      </c>
      <c r="EK2" s="80">
        <v>3</v>
      </c>
      <c r="EL2" s="80">
        <v>1</v>
      </c>
      <c r="EM2" s="80">
        <v>3</v>
      </c>
      <c r="EN2" s="80">
        <v>2</v>
      </c>
      <c r="EO2" s="80">
        <v>2</v>
      </c>
      <c r="EP2" s="80">
        <v>1</v>
      </c>
      <c r="EQ2" s="80">
        <v>2</v>
      </c>
      <c r="ER2" s="80">
        <v>2</v>
      </c>
      <c r="ES2" s="80">
        <v>3</v>
      </c>
      <c r="ET2" s="80">
        <v>2</v>
      </c>
      <c r="EU2" s="80">
        <v>2</v>
      </c>
      <c r="EV2" s="80">
        <v>1</v>
      </c>
      <c r="EW2" s="80">
        <v>2</v>
      </c>
      <c r="EX2" s="80">
        <v>2</v>
      </c>
      <c r="EY2" s="80">
        <v>4</v>
      </c>
      <c r="EZ2" s="80">
        <v>3</v>
      </c>
      <c r="FA2" s="80">
        <v>2</v>
      </c>
      <c r="FB2" s="80">
        <v>1</v>
      </c>
      <c r="FC2" s="80">
        <v>1</v>
      </c>
      <c r="FD2" s="80">
        <v>1</v>
      </c>
      <c r="FE2" s="80">
        <v>2</v>
      </c>
      <c r="FF2" s="80">
        <v>3</v>
      </c>
      <c r="FG2" s="80">
        <v>3</v>
      </c>
      <c r="FH2" s="80">
        <v>3</v>
      </c>
      <c r="FI2" s="80">
        <v>2</v>
      </c>
      <c r="FJ2" s="80">
        <v>3</v>
      </c>
      <c r="FK2" s="80">
        <v>1</v>
      </c>
      <c r="FL2" s="80">
        <v>3</v>
      </c>
      <c r="FM2" s="80">
        <v>3</v>
      </c>
      <c r="FN2" s="80">
        <v>5</v>
      </c>
      <c r="FO2" s="80">
        <v>1</v>
      </c>
      <c r="FP2" s="80">
        <v>1</v>
      </c>
      <c r="FQ2" s="80">
        <v>3</v>
      </c>
      <c r="FR2" s="80">
        <v>2</v>
      </c>
      <c r="FS2" s="80">
        <v>3</v>
      </c>
      <c r="FT2" s="80">
        <v>2</v>
      </c>
      <c r="FU2" s="80">
        <v>2</v>
      </c>
      <c r="FV2" s="80">
        <v>1</v>
      </c>
      <c r="FW2" s="80">
        <v>2</v>
      </c>
      <c r="FX2" s="80">
        <v>4</v>
      </c>
      <c r="FY2" s="80">
        <v>2</v>
      </c>
      <c r="FZ2" s="80">
        <v>1</v>
      </c>
      <c r="GA2" s="80">
        <v>1</v>
      </c>
      <c r="GB2" s="80">
        <v>2</v>
      </c>
      <c r="GC2" s="80">
        <v>3</v>
      </c>
      <c r="GD2" s="80">
        <v>2</v>
      </c>
      <c r="GE2" s="80"/>
      <c r="GF2" s="80"/>
      <c r="GG2" s="80"/>
      <c r="GH2" s="80"/>
      <c r="GI2" s="80"/>
      <c r="GJ2" s="80"/>
      <c r="GK2" s="80"/>
      <c r="GL2" s="80"/>
      <c r="GM2" s="80"/>
      <c r="GN2" s="80"/>
      <c r="GO2" s="80"/>
      <c r="GP2" s="80"/>
      <c r="GQ2" s="80"/>
      <c r="GR2" s="80"/>
      <c r="GS2" s="80"/>
      <c r="GT2" s="80"/>
      <c r="GU2" s="80"/>
      <c r="GV2" s="80"/>
      <c r="GW2" s="80"/>
      <c r="GX2" s="80"/>
      <c r="GY2" s="80"/>
      <c r="GZ2" s="80"/>
      <c r="HA2" s="80"/>
      <c r="HB2" s="80"/>
      <c r="HC2" s="80"/>
      <c r="HD2" s="80"/>
      <c r="HE2" s="80"/>
      <c r="HF2" s="80"/>
      <c r="HG2" s="80"/>
      <c r="HH2" s="80"/>
      <c r="HI2" s="80"/>
      <c r="HJ2" s="80"/>
      <c r="HK2" s="80"/>
      <c r="HL2" s="80"/>
      <c r="HM2" s="80"/>
      <c r="HN2" s="80"/>
      <c r="HO2" s="80"/>
      <c r="HP2" s="80"/>
      <c r="HQ2" s="80"/>
      <c r="HR2" s="80"/>
      <c r="HS2" s="80"/>
      <c r="HT2" s="80"/>
      <c r="HU2" s="80"/>
      <c r="HV2" s="80"/>
      <c r="HW2" s="80"/>
      <c r="HX2" s="80"/>
      <c r="HY2" s="80"/>
      <c r="HZ2" s="80"/>
      <c r="IA2" s="80"/>
      <c r="IB2" s="80"/>
      <c r="IC2" s="80"/>
      <c r="ID2" s="80"/>
      <c r="IE2" s="80"/>
      <c r="IF2" s="80"/>
      <c r="IG2" s="80"/>
      <c r="IH2" s="80"/>
      <c r="II2" s="80"/>
      <c r="IJ2" s="80"/>
      <c r="IK2" s="80"/>
      <c r="IL2" s="80"/>
      <c r="IM2" s="80"/>
      <c r="IN2" s="80"/>
      <c r="IO2" s="80"/>
      <c r="IP2" s="80"/>
      <c r="IQ2" s="80"/>
      <c r="IR2" s="80"/>
      <c r="IS2" s="80"/>
      <c r="IT2" s="80"/>
      <c r="IU2" s="80"/>
      <c r="IV2" s="80"/>
      <c r="IW2" s="80"/>
      <c r="IX2" s="80"/>
      <c r="IY2" s="80"/>
      <c r="IZ2" s="80"/>
      <c r="JA2" s="80"/>
      <c r="JB2" s="80"/>
      <c r="JC2" s="80"/>
      <c r="JD2" s="80"/>
      <c r="JE2" s="80"/>
      <c r="JF2" s="80"/>
      <c r="JG2" s="80"/>
      <c r="JH2" s="80"/>
      <c r="JI2" s="80"/>
      <c r="JJ2" s="80"/>
      <c r="JK2" s="80"/>
      <c r="JL2" s="80"/>
      <c r="JM2" s="80"/>
      <c r="JN2" s="80"/>
      <c r="JO2" s="80"/>
      <c r="JP2" s="80"/>
      <c r="JQ2" s="80"/>
      <c r="JR2" s="80"/>
      <c r="JS2" s="70"/>
      <c r="JT2" s="70"/>
      <c r="JU2" s="70"/>
      <c r="JV2" s="70"/>
      <c r="JW2" s="70"/>
      <c r="JX2" s="70"/>
      <c r="JY2" s="70"/>
      <c r="JZ2" s="70"/>
      <c r="KA2" s="70"/>
      <c r="KB2" s="70"/>
      <c r="KC2" s="70"/>
      <c r="KD2" s="70"/>
      <c r="KE2" s="70"/>
      <c r="KF2" s="70"/>
      <c r="KG2" s="70"/>
      <c r="KH2" s="70"/>
      <c r="KI2" s="70"/>
      <c r="KJ2" s="70"/>
      <c r="KK2" s="70"/>
      <c r="KL2" s="70"/>
      <c r="KM2" s="70"/>
      <c r="KN2" s="70"/>
      <c r="KO2" s="70"/>
      <c r="KP2" s="70"/>
      <c r="KQ2" s="70"/>
      <c r="KR2" s="70"/>
      <c r="KS2" s="70"/>
      <c r="KT2" s="70"/>
      <c r="KU2" s="70"/>
      <c r="KV2" s="70"/>
      <c r="KW2" s="70"/>
      <c r="KX2" s="70"/>
      <c r="KY2" s="70"/>
      <c r="KZ2" s="70"/>
      <c r="LA2" s="70"/>
      <c r="LB2" s="70"/>
      <c r="LC2" s="70"/>
      <c r="LD2" s="70"/>
      <c r="LE2" s="70"/>
      <c r="LF2" s="70"/>
      <c r="LG2" s="70"/>
      <c r="LH2" s="70"/>
      <c r="LI2" s="70"/>
      <c r="LJ2" s="70"/>
      <c r="LK2" s="70"/>
      <c r="LL2" s="70"/>
      <c r="LM2" s="70"/>
      <c r="LN2" s="70"/>
      <c r="LO2" s="70"/>
      <c r="LP2" s="70"/>
      <c r="LQ2" s="70"/>
      <c r="LR2" s="70"/>
      <c r="LS2" s="70"/>
      <c r="LT2" s="70"/>
      <c r="LU2" s="70"/>
      <c r="LV2" s="70"/>
      <c r="LW2" s="70"/>
      <c r="LX2" s="70"/>
      <c r="LY2" s="70"/>
      <c r="LZ2" s="70"/>
      <c r="MA2" s="70"/>
      <c r="MB2" s="70"/>
      <c r="MC2" s="70"/>
      <c r="MD2" s="70"/>
      <c r="ME2" s="70"/>
      <c r="MF2" s="70"/>
      <c r="MG2" s="70"/>
      <c r="MH2" s="70"/>
      <c r="MI2" s="70"/>
      <c r="MJ2" s="70"/>
      <c r="MK2" s="70"/>
      <c r="ML2" s="70"/>
      <c r="MM2" s="70"/>
      <c r="MN2" s="70"/>
      <c r="MO2" s="70"/>
      <c r="MP2" s="70"/>
      <c r="MQ2" s="70"/>
      <c r="MR2" s="70"/>
      <c r="MS2" s="70"/>
      <c r="MT2" s="70"/>
      <c r="MU2" s="70"/>
      <c r="MV2" s="70"/>
      <c r="MW2" s="70"/>
      <c r="MX2" s="70"/>
      <c r="MY2" s="70"/>
      <c r="MZ2" s="70"/>
      <c r="NA2" s="70"/>
      <c r="NB2" s="70"/>
      <c r="NC2" s="70"/>
      <c r="ND2" s="70"/>
      <c r="NE2" s="70"/>
      <c r="NF2" s="70"/>
      <c r="NG2" s="70"/>
      <c r="NH2" s="70"/>
      <c r="NI2" s="70"/>
      <c r="NJ2" s="70"/>
      <c r="NK2" s="70"/>
      <c r="NL2" s="70"/>
      <c r="NM2" s="70"/>
      <c r="NN2" s="70"/>
      <c r="NO2" s="70"/>
      <c r="NP2" s="70"/>
      <c r="NQ2" s="70"/>
      <c r="NR2" s="70"/>
      <c r="NS2" s="70"/>
      <c r="NT2" s="70"/>
      <c r="NU2" s="70"/>
      <c r="NV2" s="70"/>
      <c r="NW2" s="70"/>
      <c r="NX2" s="70"/>
      <c r="NY2" s="70"/>
      <c r="NZ2" s="70"/>
      <c r="OA2" s="70"/>
      <c r="OB2" s="70"/>
      <c r="OC2" s="70"/>
      <c r="OD2" s="70"/>
      <c r="OE2" s="70"/>
      <c r="OF2" s="70"/>
      <c r="OG2" s="70"/>
      <c r="OH2" s="70"/>
      <c r="OI2" s="70"/>
      <c r="OJ2" s="70"/>
      <c r="OK2" s="70"/>
      <c r="OL2" s="70"/>
      <c r="OM2" s="70"/>
      <c r="ON2" s="70"/>
      <c r="OO2" s="70"/>
      <c r="OP2" s="70"/>
      <c r="OQ2" s="70"/>
      <c r="OR2" s="70"/>
      <c r="OS2" s="70"/>
      <c r="OT2" s="70"/>
      <c r="OU2" s="70"/>
      <c r="OV2" s="70"/>
      <c r="OW2" s="70"/>
      <c r="OX2" s="70"/>
      <c r="OY2" s="70"/>
      <c r="OZ2" s="70"/>
      <c r="PA2" s="70"/>
      <c r="PB2" s="70"/>
      <c r="PC2" s="70"/>
      <c r="PD2" s="70"/>
      <c r="PE2" s="70"/>
      <c r="PF2" s="70"/>
      <c r="PG2" s="70"/>
      <c r="PH2" s="70"/>
      <c r="PI2" s="70"/>
      <c r="PJ2" s="70"/>
      <c r="PK2" s="70"/>
      <c r="PL2" s="70"/>
      <c r="PM2" s="70"/>
      <c r="PN2" s="70"/>
      <c r="PO2" s="70"/>
      <c r="PP2" s="70"/>
      <c r="PQ2" s="70"/>
      <c r="PR2" s="70"/>
      <c r="PS2" s="70"/>
      <c r="PT2" s="70"/>
      <c r="PU2" s="70"/>
      <c r="PV2" s="70"/>
      <c r="PW2" s="70"/>
      <c r="PX2" s="70"/>
      <c r="PY2" s="70"/>
      <c r="PZ2" s="70"/>
      <c r="QA2" s="70"/>
      <c r="QB2" s="70"/>
      <c r="QC2" s="70"/>
      <c r="QD2" s="70"/>
      <c r="QE2" s="70"/>
      <c r="QF2" s="70"/>
      <c r="QG2" s="70"/>
      <c r="QH2" s="70"/>
      <c r="QI2" s="70"/>
      <c r="QJ2" s="70"/>
      <c r="QK2" s="70"/>
      <c r="QL2" s="70"/>
      <c r="QM2" s="70"/>
      <c r="QN2" s="81"/>
      <c r="QO2" s="81"/>
      <c r="QP2" s="81"/>
      <c r="QQ2" s="81"/>
      <c r="QR2" s="81"/>
      <c r="QS2" s="81"/>
      <c r="QT2" s="81"/>
      <c r="QU2" s="81"/>
      <c r="QV2" s="81"/>
      <c r="QW2" s="81"/>
      <c r="QX2" s="81"/>
      <c r="QY2" s="81"/>
      <c r="QZ2" s="81"/>
      <c r="RA2" s="81"/>
      <c r="RB2" s="81"/>
      <c r="RC2" s="81"/>
      <c r="RD2" s="81"/>
      <c r="RE2" s="81"/>
      <c r="RF2" s="81"/>
      <c r="RG2" s="81"/>
    </row>
    <row r="3" spans="1:475">
      <c r="A3" s="20"/>
      <c r="B3" s="15"/>
      <c r="C3" s="15"/>
      <c r="D3" s="16" t="s">
        <v>11</v>
      </c>
      <c r="E3" s="21" t="s">
        <v>12</v>
      </c>
      <c r="F3" s="22" t="s">
        <v>13</v>
      </c>
      <c r="G3" s="23" t="s">
        <v>14</v>
      </c>
      <c r="H3" s="24" t="s">
        <v>15</v>
      </c>
      <c r="I3" s="25" t="s">
        <v>16</v>
      </c>
      <c r="J3" s="26" t="s">
        <v>17</v>
      </c>
      <c r="K3" s="26" t="s">
        <v>18</v>
      </c>
      <c r="L3" s="26" t="s">
        <v>19</v>
      </c>
      <c r="M3" s="28" t="s">
        <v>20</v>
      </c>
      <c r="N3" s="28" t="s">
        <v>21</v>
      </c>
      <c r="O3" s="17" t="s">
        <v>22</v>
      </c>
      <c r="P3" s="29" t="s">
        <v>23</v>
      </c>
      <c r="Q3" s="13" t="s">
        <v>24</v>
      </c>
      <c r="R3" s="17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48"/>
      <c r="OB3" s="48"/>
      <c r="OC3" s="48"/>
      <c r="OD3" s="48"/>
      <c r="OE3" s="48"/>
      <c r="OF3" s="48"/>
      <c r="OG3" s="48"/>
      <c r="OH3" s="48"/>
      <c r="OI3" s="48"/>
      <c r="OJ3" s="48"/>
      <c r="OK3" s="48"/>
      <c r="OL3" s="48"/>
      <c r="OM3" s="48"/>
      <c r="ON3" s="48"/>
      <c r="OO3" s="48"/>
      <c r="OP3" s="48"/>
      <c r="OQ3" s="48"/>
      <c r="OR3" s="48"/>
      <c r="OS3" s="48"/>
      <c r="OT3" s="48"/>
      <c r="OU3" s="48"/>
      <c r="OV3" s="48"/>
      <c r="OW3" s="48"/>
      <c r="OX3" s="48"/>
      <c r="OY3" s="48"/>
      <c r="OZ3" s="48"/>
      <c r="PA3" s="48"/>
      <c r="PB3" s="48"/>
      <c r="PC3" s="48"/>
      <c r="PD3" s="48"/>
      <c r="PE3" s="48"/>
      <c r="PF3" s="48"/>
      <c r="PG3" s="48"/>
      <c r="PH3" s="48"/>
      <c r="PI3" s="48"/>
      <c r="PJ3" s="48"/>
      <c r="PK3" s="48"/>
      <c r="PL3" s="48"/>
      <c r="PM3" s="48"/>
      <c r="PN3" s="48"/>
      <c r="PO3" s="48"/>
      <c r="PP3" s="48"/>
      <c r="PQ3" s="48"/>
      <c r="PR3" s="48"/>
      <c r="PS3" s="48"/>
      <c r="PT3" s="48"/>
      <c r="PU3" s="48"/>
      <c r="PV3" s="48"/>
      <c r="PW3" s="48"/>
      <c r="PX3" s="48"/>
      <c r="PY3" s="48"/>
      <c r="PZ3" s="48"/>
      <c r="QA3" s="48"/>
      <c r="QB3" s="48"/>
      <c r="QC3" s="48"/>
      <c r="QD3" s="48"/>
      <c r="QE3" s="48"/>
      <c r="QF3" s="48"/>
      <c r="QG3" s="48"/>
      <c r="QH3" s="48"/>
      <c r="QI3" s="48"/>
      <c r="QJ3" s="48"/>
      <c r="QK3" s="48"/>
      <c r="QL3" s="19"/>
      <c r="QM3" s="19"/>
    </row>
    <row r="4" spans="1:475">
      <c r="A4" s="14">
        <v>1</v>
      </c>
      <c r="B4" s="30">
        <f>SUM(D4:L4)</f>
        <v>79</v>
      </c>
      <c r="C4" s="30"/>
      <c r="D4" s="54"/>
      <c r="E4" s="31"/>
      <c r="F4" s="66">
        <v>2</v>
      </c>
      <c r="G4" s="65">
        <v>3</v>
      </c>
      <c r="H4" s="92"/>
      <c r="I4" s="32">
        <v>17</v>
      </c>
      <c r="J4" s="18"/>
      <c r="K4" s="18">
        <v>56</v>
      </c>
      <c r="L4" s="18">
        <v>1</v>
      </c>
      <c r="M4" s="33" t="s">
        <v>33</v>
      </c>
      <c r="N4" s="33" t="s">
        <v>34</v>
      </c>
      <c r="O4" s="18">
        <v>1964</v>
      </c>
      <c r="P4" s="34">
        <f>SUM(R4:AQJ4)</f>
        <v>1025.3000000000002</v>
      </c>
      <c r="Q4" s="35">
        <f>COUNTIF(R4:AQJ4,"&gt;0")+2</f>
        <v>79</v>
      </c>
      <c r="R4" s="40"/>
      <c r="S4" s="18"/>
      <c r="T4" s="18"/>
      <c r="U4" s="18"/>
      <c r="V4" s="32">
        <v>21.1</v>
      </c>
      <c r="W4" s="18"/>
      <c r="X4" s="18"/>
      <c r="Y4" s="32">
        <v>21.1</v>
      </c>
      <c r="Z4" s="20"/>
      <c r="AA4" s="20"/>
      <c r="AB4" s="20">
        <v>21</v>
      </c>
      <c r="AC4" s="20"/>
      <c r="AD4" s="20">
        <v>10.1</v>
      </c>
      <c r="AE4" s="27"/>
      <c r="AF4" s="27"/>
      <c r="AG4" s="42">
        <v>42.2</v>
      </c>
      <c r="AH4" s="18"/>
      <c r="AI4" s="18"/>
      <c r="AJ4" s="18"/>
      <c r="AK4" s="32">
        <v>21.1</v>
      </c>
      <c r="AL4" s="20"/>
      <c r="AM4" s="20"/>
      <c r="AN4" s="20">
        <v>10</v>
      </c>
      <c r="AO4" s="20"/>
      <c r="AP4" s="89">
        <v>30</v>
      </c>
      <c r="AQ4" s="20"/>
      <c r="AR4" s="18"/>
      <c r="AS4" s="32">
        <v>21.1</v>
      </c>
      <c r="AT4" s="27"/>
      <c r="AU4" s="42">
        <v>42.2</v>
      </c>
      <c r="AV4" s="20"/>
      <c r="AW4" s="20">
        <v>10.8</v>
      </c>
      <c r="AX4" s="20"/>
      <c r="AY4" s="20">
        <v>1.6</v>
      </c>
      <c r="AZ4" s="18"/>
      <c r="BA4" s="18"/>
      <c r="BB4" s="18"/>
      <c r="BC4" s="32">
        <v>21.1</v>
      </c>
      <c r="BD4" s="20"/>
      <c r="BE4" s="20">
        <v>5</v>
      </c>
      <c r="BF4" s="20"/>
      <c r="BG4" s="20">
        <v>6</v>
      </c>
      <c r="BH4" s="20">
        <v>5</v>
      </c>
      <c r="BI4" s="20">
        <v>6</v>
      </c>
      <c r="BJ4" s="20">
        <v>7</v>
      </c>
      <c r="BK4" s="20">
        <v>10.3</v>
      </c>
      <c r="BL4" s="20">
        <v>10.5</v>
      </c>
      <c r="BM4" s="20">
        <v>1</v>
      </c>
      <c r="BN4" s="20">
        <v>6</v>
      </c>
      <c r="BO4" s="20"/>
      <c r="BP4" s="20">
        <v>17.600000000000001</v>
      </c>
      <c r="BQ4" s="20">
        <v>5</v>
      </c>
      <c r="BR4" s="20">
        <v>5.8</v>
      </c>
      <c r="BS4" s="18">
        <v>6</v>
      </c>
      <c r="BT4" s="32">
        <v>21.1</v>
      </c>
      <c r="BU4" s="20">
        <v>7.4</v>
      </c>
      <c r="BV4" s="20">
        <v>6.3</v>
      </c>
      <c r="BW4" s="20">
        <v>6.5</v>
      </c>
      <c r="BX4" s="20">
        <v>7</v>
      </c>
      <c r="BY4" s="20">
        <v>6.5</v>
      </c>
      <c r="BZ4" s="20">
        <v>6.3</v>
      </c>
      <c r="CA4" s="18"/>
      <c r="CB4" s="66">
        <v>52</v>
      </c>
      <c r="CC4" s="20">
        <v>6.5</v>
      </c>
      <c r="CD4" s="20"/>
      <c r="CE4" s="20">
        <v>9</v>
      </c>
      <c r="CF4" s="20"/>
      <c r="CG4" s="20">
        <v>6.5</v>
      </c>
      <c r="CH4" s="18">
        <v>7.3</v>
      </c>
      <c r="CI4" s="18"/>
      <c r="CJ4" s="32">
        <v>21.1</v>
      </c>
      <c r="CK4" s="20">
        <v>6</v>
      </c>
      <c r="CL4" s="20">
        <v>9.1</v>
      </c>
      <c r="CM4" s="20"/>
      <c r="CN4" s="20">
        <v>20.100000000000001</v>
      </c>
      <c r="CO4" s="20">
        <v>6.9</v>
      </c>
      <c r="CP4" s="20"/>
      <c r="CQ4" s="20">
        <v>5.4</v>
      </c>
      <c r="CR4" s="20">
        <v>6.7</v>
      </c>
      <c r="CS4" s="20">
        <v>1.5</v>
      </c>
      <c r="CT4" s="20">
        <v>5.5</v>
      </c>
      <c r="CU4" s="20">
        <v>16</v>
      </c>
      <c r="CV4" s="20">
        <v>6</v>
      </c>
      <c r="CW4" s="20"/>
      <c r="CX4" s="20">
        <v>7.5</v>
      </c>
      <c r="CY4" s="20">
        <v>8.1999999999999993</v>
      </c>
      <c r="CZ4" s="20"/>
      <c r="DA4" s="20">
        <v>5.6</v>
      </c>
      <c r="DB4" s="20">
        <v>7</v>
      </c>
      <c r="DC4" s="20">
        <v>5.3</v>
      </c>
      <c r="DD4" s="20"/>
      <c r="DE4" s="20"/>
      <c r="DF4" s="20">
        <v>6</v>
      </c>
      <c r="DG4" s="20"/>
      <c r="DH4" s="20">
        <v>6.3</v>
      </c>
      <c r="DI4" s="20">
        <v>11.2</v>
      </c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37"/>
      <c r="EP4" s="37"/>
      <c r="EQ4" s="37"/>
      <c r="ER4" s="37">
        <v>9.4</v>
      </c>
      <c r="ES4" s="37">
        <v>8</v>
      </c>
      <c r="ET4" s="37"/>
      <c r="EU4" s="37">
        <v>4.5</v>
      </c>
      <c r="EV4" s="18"/>
      <c r="EW4" s="32">
        <v>21.1</v>
      </c>
      <c r="EX4" s="18"/>
      <c r="EY4" s="32">
        <v>21.1</v>
      </c>
      <c r="EZ4" s="18"/>
      <c r="FA4" s="18"/>
      <c r="FB4" s="18"/>
      <c r="FC4" s="32">
        <v>21.1</v>
      </c>
      <c r="FD4" s="27"/>
      <c r="FE4" s="27"/>
      <c r="FF4" s="42">
        <v>42.2</v>
      </c>
      <c r="FG4" s="18"/>
      <c r="FH4" s="18"/>
      <c r="FI4" s="32">
        <v>21.1</v>
      </c>
      <c r="FJ4" s="18"/>
      <c r="FK4" s="18"/>
      <c r="FL4" s="18"/>
      <c r="FM4" s="32">
        <v>21.1</v>
      </c>
      <c r="FN4" s="18"/>
      <c r="FO4" s="32">
        <v>21.1</v>
      </c>
      <c r="FP4" s="18"/>
      <c r="FQ4" s="18"/>
      <c r="FR4" s="32">
        <v>21.1</v>
      </c>
      <c r="FS4" s="18"/>
      <c r="FT4" s="32">
        <v>21.1</v>
      </c>
      <c r="FU4" s="37">
        <v>8</v>
      </c>
      <c r="FV4" s="27"/>
      <c r="FW4" s="42">
        <v>42.2</v>
      </c>
      <c r="FX4" s="18"/>
      <c r="FY4" s="37">
        <v>10</v>
      </c>
      <c r="FZ4" s="18">
        <v>8.3000000000000007</v>
      </c>
      <c r="GA4" s="32">
        <v>21.1</v>
      </c>
      <c r="GB4" s="37">
        <v>4.8</v>
      </c>
      <c r="GC4" s="18">
        <v>8.5</v>
      </c>
      <c r="GD4" s="32">
        <v>21.1</v>
      </c>
      <c r="GE4" s="18"/>
      <c r="GF4" s="18"/>
      <c r="GG4" s="18"/>
      <c r="GH4" s="18"/>
      <c r="GI4" s="18"/>
      <c r="GJ4" s="18"/>
      <c r="GK4" s="18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18"/>
      <c r="GY4" s="18"/>
      <c r="GZ4" s="18"/>
      <c r="HA4" s="18"/>
      <c r="HB4" s="18"/>
      <c r="HC4" s="18"/>
      <c r="HD4" s="18"/>
      <c r="HE4" s="18"/>
      <c r="HF4" s="18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20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  <c r="IW4" s="37"/>
      <c r="IX4" s="37"/>
      <c r="IY4" s="37"/>
      <c r="IZ4" s="37"/>
      <c r="JA4" s="37"/>
      <c r="JB4" s="37"/>
      <c r="JC4" s="37"/>
      <c r="JD4" s="37"/>
      <c r="JE4" s="37"/>
      <c r="JF4" s="37"/>
      <c r="JG4" s="37"/>
      <c r="JH4" s="37"/>
      <c r="JI4" s="37"/>
      <c r="JJ4" s="37"/>
      <c r="JK4" s="37"/>
      <c r="JL4" s="37"/>
      <c r="JM4" s="18"/>
      <c r="JN4" s="18"/>
      <c r="JO4" s="18"/>
      <c r="JP4" s="18"/>
      <c r="JQ4" s="37"/>
      <c r="JR4" s="37"/>
      <c r="JS4" s="37"/>
      <c r="JT4" s="37"/>
      <c r="JU4" s="37"/>
      <c r="JV4" s="37"/>
      <c r="JW4" s="37"/>
      <c r="JX4" s="37"/>
      <c r="JY4" s="37"/>
      <c r="JZ4" s="37"/>
      <c r="KA4" s="37"/>
      <c r="KB4" s="37"/>
      <c r="KC4" s="37"/>
      <c r="KD4" s="37"/>
      <c r="KE4" s="37"/>
      <c r="KF4" s="37"/>
      <c r="KG4" s="37"/>
      <c r="KH4" s="37"/>
      <c r="KI4" s="20"/>
      <c r="KJ4" s="37"/>
      <c r="KK4" s="37"/>
      <c r="KL4" s="37"/>
      <c r="KM4" s="37"/>
      <c r="KN4" s="37"/>
      <c r="KO4" s="18"/>
      <c r="KP4" s="18"/>
      <c r="KQ4" s="37"/>
      <c r="KR4" s="37"/>
      <c r="KS4" s="37"/>
      <c r="KT4" s="37"/>
      <c r="KU4" s="37"/>
      <c r="KV4" s="37"/>
      <c r="KW4" s="37"/>
      <c r="KX4" s="37"/>
      <c r="KY4" s="37"/>
      <c r="KZ4" s="37"/>
      <c r="LA4" s="37"/>
      <c r="LB4" s="37"/>
      <c r="LC4" s="37"/>
      <c r="LD4" s="37"/>
      <c r="LE4" s="37"/>
      <c r="LF4" s="37"/>
      <c r="LG4" s="37"/>
      <c r="LH4" s="37"/>
      <c r="LI4" s="37"/>
      <c r="LJ4" s="37"/>
      <c r="LK4" s="37"/>
      <c r="LL4" s="37"/>
      <c r="LM4" s="37"/>
      <c r="LN4" s="37"/>
      <c r="LO4" s="37"/>
      <c r="LP4" s="37"/>
      <c r="LQ4" s="40"/>
      <c r="LR4" s="37"/>
      <c r="LS4" s="37"/>
      <c r="LT4" s="37"/>
      <c r="LU4" s="37"/>
      <c r="LV4" s="37"/>
      <c r="LW4" s="37"/>
      <c r="LX4" s="37"/>
      <c r="LY4" s="37"/>
      <c r="LZ4" s="37"/>
      <c r="MA4" s="37"/>
      <c r="MB4" s="37"/>
      <c r="MC4" s="37"/>
      <c r="MD4" s="37"/>
      <c r="ME4" s="37"/>
      <c r="MF4" s="37"/>
      <c r="MG4" s="37"/>
      <c r="MH4" s="37"/>
      <c r="MI4" s="37"/>
      <c r="MJ4" s="37"/>
      <c r="MK4" s="37"/>
      <c r="ML4" s="37"/>
      <c r="MM4" s="37"/>
      <c r="MN4" s="37"/>
      <c r="MO4" s="37"/>
      <c r="MP4" s="37"/>
      <c r="MQ4" s="37"/>
      <c r="MR4" s="37"/>
      <c r="MS4" s="37"/>
      <c r="MT4" s="37"/>
      <c r="MU4" s="37"/>
      <c r="MV4" s="37"/>
      <c r="MW4" s="37"/>
      <c r="MX4" s="37"/>
      <c r="MY4" s="37"/>
      <c r="MZ4" s="37"/>
      <c r="NA4" s="37"/>
      <c r="NB4" s="37"/>
      <c r="NC4" s="37"/>
      <c r="ND4" s="37"/>
      <c r="NE4" s="37"/>
      <c r="NF4" s="37"/>
      <c r="NG4" s="37"/>
      <c r="NH4" s="37"/>
      <c r="NI4" s="37"/>
      <c r="NJ4" s="51"/>
      <c r="NK4" s="37"/>
      <c r="NL4" s="37"/>
      <c r="NM4" s="37"/>
      <c r="NN4" s="37"/>
      <c r="NO4" s="37"/>
      <c r="NP4" s="37"/>
      <c r="NQ4" s="37"/>
      <c r="NR4" s="37"/>
      <c r="NS4" s="37"/>
      <c r="NT4" s="37"/>
      <c r="NU4" s="37"/>
      <c r="NV4" s="37"/>
      <c r="NW4" s="20"/>
      <c r="NX4" s="37"/>
      <c r="NY4" s="37"/>
      <c r="NZ4" s="37"/>
      <c r="OA4" s="37"/>
      <c r="OB4" s="37"/>
      <c r="OC4" s="37"/>
      <c r="OD4" s="37"/>
      <c r="OE4" s="37"/>
      <c r="OF4" s="37"/>
      <c r="OG4" s="37"/>
      <c r="OH4" s="37"/>
      <c r="OI4" s="37"/>
      <c r="OJ4" s="37"/>
      <c r="OK4" s="37"/>
      <c r="OL4" s="20"/>
      <c r="OM4" s="37"/>
      <c r="ON4" s="37"/>
      <c r="OO4" s="37"/>
      <c r="OP4" s="37"/>
      <c r="OQ4" s="37"/>
      <c r="OR4" s="37"/>
      <c r="OS4" s="20"/>
      <c r="OT4" s="20"/>
      <c r="OU4" s="20"/>
      <c r="OV4" s="37"/>
      <c r="OW4" s="37"/>
      <c r="OX4" s="37"/>
      <c r="OY4" s="37"/>
      <c r="OZ4" s="20"/>
      <c r="PA4" s="20"/>
      <c r="PB4" s="51"/>
      <c r="PC4" s="37"/>
      <c r="PD4" s="37"/>
      <c r="PE4" s="37"/>
      <c r="PF4" s="37"/>
      <c r="PG4" s="37"/>
      <c r="PH4" s="37"/>
      <c r="PI4" s="37"/>
      <c r="PJ4" s="20"/>
      <c r="PK4" s="20"/>
      <c r="PL4" s="37"/>
      <c r="PM4" s="37"/>
      <c r="PN4" s="37"/>
      <c r="PO4" s="37"/>
      <c r="PP4" s="37"/>
      <c r="PQ4" s="37"/>
      <c r="PR4" s="37"/>
      <c r="PS4" s="37"/>
      <c r="PT4" s="37"/>
      <c r="PU4" s="37"/>
      <c r="PV4" s="37"/>
      <c r="PW4" s="37"/>
      <c r="PX4" s="37"/>
      <c r="PY4" s="37"/>
      <c r="PZ4" s="37"/>
      <c r="QA4" s="20"/>
      <c r="QB4" s="20"/>
      <c r="QC4" s="52"/>
      <c r="QD4" s="37"/>
      <c r="QE4" s="37"/>
      <c r="QF4" s="37"/>
      <c r="QG4" s="37"/>
      <c r="QH4" s="20"/>
      <c r="QI4" s="20"/>
      <c r="QJ4" s="20"/>
      <c r="QK4" s="49"/>
      <c r="QL4" s="39"/>
      <c r="QM4" s="37"/>
    </row>
    <row r="5" spans="1:475">
      <c r="A5" s="14">
        <f t="shared" ref="A5:A36" si="0">A4+1</f>
        <v>2</v>
      </c>
      <c r="B5" s="30">
        <f>SUM(D5:L5)</f>
        <v>23</v>
      </c>
      <c r="C5" s="30"/>
      <c r="D5" s="54"/>
      <c r="E5" s="31"/>
      <c r="F5" s="66">
        <v>8</v>
      </c>
      <c r="G5" s="65">
        <v>4</v>
      </c>
      <c r="H5" s="92"/>
      <c r="I5" s="32">
        <v>3</v>
      </c>
      <c r="J5" s="18"/>
      <c r="K5" s="18">
        <v>7</v>
      </c>
      <c r="L5" s="18">
        <v>1</v>
      </c>
      <c r="M5" s="33" t="s">
        <v>25</v>
      </c>
      <c r="N5" s="33" t="s">
        <v>26</v>
      </c>
      <c r="O5" s="18">
        <v>1981</v>
      </c>
      <c r="P5" s="34">
        <f>SUM(R5:AQJ5)</f>
        <v>854.52</v>
      </c>
      <c r="Q5" s="35">
        <f>COUNTIF(R5:AQJ5,"&gt;0")</f>
        <v>23</v>
      </c>
      <c r="R5" s="36"/>
      <c r="S5" s="18"/>
      <c r="T5" s="18"/>
      <c r="U5" s="18"/>
      <c r="V5" s="18"/>
      <c r="W5" s="18"/>
      <c r="X5" s="18"/>
      <c r="Y5" s="32">
        <v>21.1</v>
      </c>
      <c r="Z5" s="27"/>
      <c r="AA5" s="27"/>
      <c r="AB5" s="27"/>
      <c r="AC5" s="27"/>
      <c r="AD5" s="27"/>
      <c r="AE5" s="27"/>
      <c r="AF5" s="27"/>
      <c r="AG5" s="27"/>
      <c r="AH5" s="42">
        <v>42.2</v>
      </c>
      <c r="AI5" s="27"/>
      <c r="AJ5" s="27"/>
      <c r="AK5" s="42">
        <v>42.2</v>
      </c>
      <c r="AL5" s="20"/>
      <c r="AM5" s="20"/>
      <c r="AN5" s="20">
        <v>10</v>
      </c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66">
        <v>72.2</v>
      </c>
      <c r="BC5" s="18"/>
      <c r="BD5" s="32">
        <v>21.1</v>
      </c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>
        <v>10</v>
      </c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66">
        <v>52</v>
      </c>
      <c r="CC5" s="20"/>
      <c r="CD5" s="20"/>
      <c r="CE5" s="20"/>
      <c r="CF5" s="20"/>
      <c r="CG5" s="20"/>
      <c r="CH5" s="20"/>
      <c r="CI5" s="20">
        <v>10</v>
      </c>
      <c r="CJ5" s="20"/>
      <c r="CK5" s="20"/>
      <c r="CL5" s="20">
        <v>9.1</v>
      </c>
      <c r="CM5" s="20"/>
      <c r="CN5" s="20"/>
      <c r="CO5" s="20">
        <v>6.9</v>
      </c>
      <c r="CP5" s="20"/>
      <c r="CQ5" s="20"/>
      <c r="CR5" s="18"/>
      <c r="CS5" s="89">
        <v>50</v>
      </c>
      <c r="CT5" s="20"/>
      <c r="CU5" s="42">
        <v>42.2</v>
      </c>
      <c r="CV5" s="20"/>
      <c r="CW5" s="20">
        <v>2.5</v>
      </c>
      <c r="CX5" s="20"/>
      <c r="CY5" s="18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89">
        <v>100</v>
      </c>
      <c r="DR5" s="20"/>
      <c r="DS5" s="20">
        <v>10</v>
      </c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>
        <v>12.3</v>
      </c>
      <c r="EH5" s="27"/>
      <c r="EI5" s="27"/>
      <c r="EJ5" s="42">
        <v>42.2</v>
      </c>
      <c r="EK5" s="20"/>
      <c r="EL5" s="20"/>
      <c r="EM5" s="20"/>
      <c r="EN5" s="20"/>
      <c r="EO5" s="18"/>
      <c r="EP5" s="18"/>
      <c r="EQ5" s="66">
        <v>70.12</v>
      </c>
      <c r="ER5" s="18"/>
      <c r="ES5" s="18"/>
      <c r="ET5" s="18"/>
      <c r="EU5" s="18"/>
      <c r="EV5" s="18"/>
      <c r="EW5" s="18"/>
      <c r="EX5" s="18"/>
      <c r="EY5" s="32">
        <v>21.1</v>
      </c>
      <c r="EZ5" s="20"/>
      <c r="FA5" s="20"/>
      <c r="FB5" s="89">
        <v>32</v>
      </c>
      <c r="FC5" s="18"/>
      <c r="FD5" s="18"/>
      <c r="FE5" s="18"/>
      <c r="FF5" s="18"/>
      <c r="FG5" s="18"/>
      <c r="FH5" s="18"/>
      <c r="FI5" s="18"/>
      <c r="FJ5" s="18"/>
      <c r="FK5" s="18"/>
      <c r="FL5" s="66">
        <v>100</v>
      </c>
      <c r="FM5" s="18"/>
      <c r="FN5" s="18"/>
      <c r="FO5" s="18"/>
      <c r="FP5" s="18"/>
      <c r="FQ5" s="18"/>
      <c r="FR5" s="18"/>
      <c r="FS5" s="66">
        <v>75.3</v>
      </c>
      <c r="FT5" s="18"/>
      <c r="FU5" s="18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18"/>
      <c r="HD5" s="18"/>
      <c r="HE5" s="18"/>
      <c r="HF5" s="18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  <c r="IU5" s="37"/>
      <c r="IV5" s="37"/>
      <c r="IW5" s="37"/>
      <c r="IX5" s="37"/>
      <c r="IY5" s="37"/>
      <c r="IZ5" s="37"/>
      <c r="JA5" s="37"/>
      <c r="JB5" s="37"/>
      <c r="JC5" s="37"/>
      <c r="JD5" s="37"/>
      <c r="JE5" s="37"/>
      <c r="JF5" s="37"/>
      <c r="JG5" s="37"/>
      <c r="JH5" s="37"/>
      <c r="JI5" s="37"/>
      <c r="JJ5" s="37"/>
      <c r="JK5" s="37"/>
      <c r="JL5" s="37"/>
      <c r="JM5" s="37"/>
      <c r="JN5" s="37"/>
      <c r="JO5" s="37"/>
      <c r="JP5" s="37"/>
      <c r="JQ5" s="37"/>
      <c r="JR5" s="37"/>
      <c r="JS5" s="37"/>
      <c r="JT5" s="37"/>
      <c r="JU5" s="37"/>
      <c r="JV5" s="37"/>
      <c r="JW5" s="37"/>
      <c r="JX5" s="37"/>
      <c r="JY5" s="37"/>
      <c r="JZ5" s="37"/>
      <c r="KA5" s="37"/>
      <c r="KB5" s="37"/>
      <c r="KC5" s="37"/>
      <c r="KD5" s="37"/>
      <c r="KE5" s="37"/>
      <c r="KF5" s="37"/>
      <c r="KG5" s="37"/>
      <c r="KH5" s="37"/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63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58"/>
      <c r="LX5" s="58"/>
      <c r="LY5" s="58"/>
      <c r="LZ5" s="58"/>
      <c r="MA5" s="58"/>
      <c r="MB5" s="58"/>
      <c r="MC5" s="58"/>
      <c r="MD5" s="58"/>
      <c r="ME5" s="58"/>
      <c r="MF5" s="58"/>
      <c r="MG5" s="58"/>
      <c r="MH5" s="58"/>
      <c r="MI5" s="58"/>
      <c r="MJ5" s="58"/>
      <c r="MK5" s="58"/>
      <c r="ML5" s="58"/>
      <c r="MM5" s="58"/>
      <c r="MN5" s="58"/>
      <c r="MO5" s="58"/>
      <c r="MP5" s="58"/>
      <c r="MQ5" s="58"/>
      <c r="MR5" s="58"/>
      <c r="MS5" s="58"/>
      <c r="MT5" s="58"/>
      <c r="MU5" s="5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7"/>
      <c r="NO5" s="37"/>
      <c r="NP5" s="37"/>
      <c r="NQ5" s="37"/>
      <c r="NR5" s="37"/>
      <c r="NS5" s="37"/>
      <c r="NT5" s="37"/>
      <c r="NU5" s="37"/>
      <c r="NV5" s="37"/>
      <c r="NW5" s="51"/>
      <c r="NX5" s="51"/>
      <c r="NY5" s="51"/>
      <c r="NZ5" s="51"/>
      <c r="OA5" s="51"/>
      <c r="OB5" s="51"/>
      <c r="OC5" s="51"/>
      <c r="OD5" s="51"/>
      <c r="OE5" s="51"/>
      <c r="OF5" s="37"/>
      <c r="OG5" s="37"/>
      <c r="OH5" s="51"/>
      <c r="OI5" s="40"/>
      <c r="OJ5" s="40"/>
      <c r="OK5" s="40"/>
      <c r="OL5" s="40"/>
      <c r="OM5" s="40"/>
      <c r="ON5" s="40"/>
      <c r="OO5" s="40"/>
      <c r="OP5" s="40"/>
      <c r="OQ5" s="40"/>
      <c r="OR5" s="37"/>
      <c r="OS5" s="37"/>
      <c r="OT5" s="37"/>
      <c r="OU5" s="37"/>
      <c r="OV5" s="37"/>
      <c r="OW5" s="37"/>
      <c r="OX5" s="37"/>
      <c r="OY5" s="37"/>
      <c r="OZ5" s="51"/>
      <c r="PA5" s="51"/>
      <c r="PB5" s="37"/>
      <c r="PC5" s="37"/>
      <c r="PD5" s="37"/>
      <c r="PE5" s="37"/>
      <c r="PF5" s="37"/>
      <c r="PG5" s="37"/>
      <c r="PH5" s="37"/>
      <c r="PI5" s="37"/>
      <c r="PJ5" s="20"/>
      <c r="PK5" s="20"/>
      <c r="PL5" s="37"/>
      <c r="PM5" s="37"/>
      <c r="PN5" s="37"/>
      <c r="PO5" s="37"/>
      <c r="PP5" s="37"/>
      <c r="PQ5" s="37"/>
      <c r="PR5" s="37"/>
      <c r="PS5" s="37"/>
      <c r="PT5" s="37"/>
      <c r="PU5" s="37"/>
      <c r="PV5" s="51"/>
      <c r="PW5" s="51"/>
      <c r="PX5" s="51"/>
      <c r="PY5" s="51"/>
      <c r="PZ5" s="51"/>
      <c r="QA5" s="51"/>
      <c r="QB5" s="51"/>
      <c r="QC5" s="51"/>
      <c r="QD5" s="51"/>
      <c r="QE5" s="37"/>
      <c r="QF5" s="37"/>
      <c r="QG5" s="37"/>
      <c r="QH5" s="37"/>
      <c r="QI5" s="37"/>
      <c r="QJ5" s="20"/>
      <c r="QK5" s="20"/>
      <c r="QL5" s="37"/>
      <c r="QM5" s="39"/>
    </row>
    <row r="6" spans="1:475">
      <c r="A6" s="14">
        <f t="shared" si="0"/>
        <v>3</v>
      </c>
      <c r="B6" s="30">
        <f>SUM(D6:L6)</f>
        <v>52</v>
      </c>
      <c r="C6" s="30"/>
      <c r="D6" s="54"/>
      <c r="E6" s="31"/>
      <c r="F6" s="66">
        <v>1</v>
      </c>
      <c r="G6" s="65">
        <v>1</v>
      </c>
      <c r="H6" s="92"/>
      <c r="I6" s="32">
        <v>11</v>
      </c>
      <c r="J6" s="18"/>
      <c r="K6" s="18">
        <v>39</v>
      </c>
      <c r="L6" s="18"/>
      <c r="M6" s="33" t="s">
        <v>119</v>
      </c>
      <c r="N6" s="33" t="s">
        <v>82</v>
      </c>
      <c r="O6" s="18">
        <v>1968</v>
      </c>
      <c r="P6" s="34">
        <f>SUM(R6:AQJ6)</f>
        <v>634.80500000000018</v>
      </c>
      <c r="Q6" s="35">
        <f>COUNTIF(R6:AQJ6,"&gt;0")</f>
        <v>52</v>
      </c>
      <c r="R6" s="20"/>
      <c r="S6" s="27"/>
      <c r="T6" s="27"/>
      <c r="U6" s="27"/>
      <c r="V6" s="42">
        <v>42.2</v>
      </c>
      <c r="W6" s="18"/>
      <c r="X6" s="18"/>
      <c r="Y6" s="32">
        <v>21.1</v>
      </c>
      <c r="Z6" s="20"/>
      <c r="AA6" s="20"/>
      <c r="AB6" s="20"/>
      <c r="AC6" s="20"/>
      <c r="AD6" s="20">
        <v>10.1</v>
      </c>
      <c r="AE6" s="20"/>
      <c r="AF6" s="20"/>
      <c r="AG6" s="20"/>
      <c r="AH6" s="89">
        <v>33</v>
      </c>
      <c r="AI6" s="20">
        <v>10</v>
      </c>
      <c r="AJ6" s="18"/>
      <c r="AK6" s="32">
        <v>21.1</v>
      </c>
      <c r="AL6" s="20"/>
      <c r="AM6" s="20"/>
      <c r="AN6" s="20">
        <v>10</v>
      </c>
      <c r="AO6" s="18"/>
      <c r="AP6" s="18"/>
      <c r="AQ6" s="18"/>
      <c r="AR6" s="18"/>
      <c r="AS6" s="32">
        <v>21.1</v>
      </c>
      <c r="AT6" s="20"/>
      <c r="AU6" s="20">
        <v>9</v>
      </c>
      <c r="AV6" s="20"/>
      <c r="AW6" s="20"/>
      <c r="AX6" s="20"/>
      <c r="AY6" s="20" t="s">
        <v>10</v>
      </c>
      <c r="AZ6" s="20"/>
      <c r="BA6" s="20">
        <v>10.3</v>
      </c>
      <c r="BB6" s="20"/>
      <c r="BC6" s="20"/>
      <c r="BD6" s="20">
        <v>10</v>
      </c>
      <c r="BE6" s="20">
        <v>5</v>
      </c>
      <c r="BF6" s="20"/>
      <c r="BG6" s="20">
        <v>6</v>
      </c>
      <c r="BH6" s="20"/>
      <c r="BI6" s="20">
        <v>6</v>
      </c>
      <c r="BJ6" s="20"/>
      <c r="BK6" s="20">
        <v>10.3</v>
      </c>
      <c r="BL6" s="20"/>
      <c r="BM6" s="20"/>
      <c r="BN6" s="20"/>
      <c r="BO6" s="20">
        <v>10</v>
      </c>
      <c r="BP6" s="20"/>
      <c r="BQ6" s="20"/>
      <c r="BR6" s="20"/>
      <c r="BS6" s="20"/>
      <c r="BT6" s="20"/>
      <c r="BU6" s="20"/>
      <c r="BV6" s="20">
        <v>6.3</v>
      </c>
      <c r="BW6" s="20">
        <v>6.5</v>
      </c>
      <c r="BX6" s="20"/>
      <c r="BY6" s="20"/>
      <c r="BZ6" s="20"/>
      <c r="CA6" s="20">
        <v>10.4</v>
      </c>
      <c r="CB6" s="20"/>
      <c r="CC6" s="20"/>
      <c r="CD6" s="20"/>
      <c r="CE6" s="20">
        <v>12.2</v>
      </c>
      <c r="CF6" s="20"/>
      <c r="CG6" s="20"/>
      <c r="CH6" s="20"/>
      <c r="CI6" s="20">
        <v>10</v>
      </c>
      <c r="CJ6" s="20"/>
      <c r="CK6" s="20">
        <v>6</v>
      </c>
      <c r="CL6" s="20">
        <v>9.1</v>
      </c>
      <c r="CM6" s="20"/>
      <c r="CN6" s="20"/>
      <c r="CO6" s="20">
        <v>6.9</v>
      </c>
      <c r="CP6" s="18"/>
      <c r="CQ6" s="18"/>
      <c r="CR6" s="20">
        <v>6.7</v>
      </c>
      <c r="CS6" s="18"/>
      <c r="CT6" s="18"/>
      <c r="CU6" s="18"/>
      <c r="CV6" s="18"/>
      <c r="CW6" s="18"/>
      <c r="CX6" s="18"/>
      <c r="CY6" s="20"/>
      <c r="CZ6" s="32">
        <v>21.1</v>
      </c>
      <c r="DA6" s="20">
        <v>5.6</v>
      </c>
      <c r="DB6" s="20"/>
      <c r="DC6" s="20"/>
      <c r="DD6" s="20"/>
      <c r="DE6" s="20">
        <v>9.5</v>
      </c>
      <c r="DF6" s="20">
        <v>6</v>
      </c>
      <c r="DG6" s="20"/>
      <c r="DH6" s="20">
        <v>6.3</v>
      </c>
      <c r="DI6" s="20">
        <v>15.4</v>
      </c>
      <c r="DJ6" s="20"/>
      <c r="DK6" s="20"/>
      <c r="DL6" s="20">
        <v>6.3</v>
      </c>
      <c r="DM6" s="20"/>
      <c r="DN6" s="20"/>
      <c r="DO6" s="20"/>
      <c r="DP6" s="20">
        <v>10</v>
      </c>
      <c r="DQ6" s="20">
        <v>4.5</v>
      </c>
      <c r="DR6" s="20"/>
      <c r="DS6" s="20">
        <v>10</v>
      </c>
      <c r="DT6" s="20"/>
      <c r="DU6" s="20">
        <v>5</v>
      </c>
      <c r="DV6" s="18">
        <v>4.3</v>
      </c>
      <c r="DW6" s="18"/>
      <c r="DX6" s="18"/>
      <c r="DY6" s="18"/>
      <c r="DZ6" s="18"/>
      <c r="EA6" s="32">
        <v>21.1</v>
      </c>
      <c r="EB6" s="20"/>
      <c r="EC6" s="20">
        <v>10</v>
      </c>
      <c r="ED6" s="18"/>
      <c r="EE6" s="18"/>
      <c r="EF6" s="18"/>
      <c r="EG6" s="18">
        <v>12.3</v>
      </c>
      <c r="EH6" s="18"/>
      <c r="EI6" s="18"/>
      <c r="EJ6" s="32">
        <v>21.1</v>
      </c>
      <c r="EK6" s="18"/>
      <c r="EL6" s="32">
        <v>21.1</v>
      </c>
      <c r="EM6" s="20"/>
      <c r="EN6" s="20">
        <v>12.805</v>
      </c>
      <c r="EO6" s="37"/>
      <c r="EP6" s="37"/>
      <c r="EQ6" s="37"/>
      <c r="ER6" s="37">
        <v>9.4</v>
      </c>
      <c r="ES6" s="37"/>
      <c r="ET6" s="37"/>
      <c r="EU6" s="37">
        <v>4.5</v>
      </c>
      <c r="EV6" s="18"/>
      <c r="EW6" s="18"/>
      <c r="EX6" s="18"/>
      <c r="EY6" s="32">
        <v>21.1</v>
      </c>
      <c r="EZ6" s="18"/>
      <c r="FA6" s="18"/>
      <c r="FB6" s="18"/>
      <c r="FC6" s="32">
        <v>21.1</v>
      </c>
      <c r="FD6" s="18"/>
      <c r="FE6" s="18"/>
      <c r="FF6" s="32">
        <v>21.1</v>
      </c>
      <c r="FG6" s="37"/>
      <c r="FH6" s="37"/>
      <c r="FI6" s="37"/>
      <c r="FJ6" s="37"/>
      <c r="FK6" s="37"/>
      <c r="FL6" s="37"/>
      <c r="FM6" s="37"/>
      <c r="FN6" s="37"/>
      <c r="FO6" s="37"/>
      <c r="FP6" s="37">
        <v>10</v>
      </c>
      <c r="FQ6" s="18"/>
      <c r="FR6" s="32">
        <v>21.1</v>
      </c>
      <c r="FS6" s="37"/>
      <c r="FT6" s="37"/>
      <c r="FU6" s="37"/>
      <c r="FV6" s="37"/>
      <c r="FW6" s="37"/>
      <c r="FX6" s="37"/>
      <c r="FY6" s="37"/>
      <c r="FZ6" s="37"/>
      <c r="GA6" s="37"/>
      <c r="GB6" s="37">
        <v>4.8</v>
      </c>
      <c r="GC6" s="18"/>
      <c r="GD6" s="37">
        <v>10</v>
      </c>
      <c r="GE6" s="18"/>
      <c r="GF6" s="18"/>
      <c r="GG6" s="18"/>
      <c r="GH6" s="18"/>
      <c r="GI6" s="18"/>
      <c r="GJ6" s="18"/>
      <c r="GK6" s="18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18"/>
      <c r="HA6" s="18"/>
      <c r="HB6" s="18"/>
      <c r="HC6" s="18"/>
      <c r="HD6" s="18"/>
      <c r="HE6" s="18"/>
      <c r="HF6" s="18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37"/>
      <c r="KK6" s="37"/>
      <c r="KL6" s="37"/>
      <c r="KM6" s="37"/>
      <c r="KN6" s="37"/>
      <c r="KO6" s="18"/>
      <c r="KP6" s="18"/>
      <c r="KQ6" s="18"/>
      <c r="KR6" s="40"/>
      <c r="KS6" s="40"/>
      <c r="KT6" s="40"/>
      <c r="KU6" s="40"/>
      <c r="KV6" s="37"/>
      <c r="KW6" s="37"/>
      <c r="KX6" s="37"/>
      <c r="KY6" s="37"/>
      <c r="KZ6" s="37"/>
      <c r="LA6" s="37"/>
      <c r="LB6" s="37"/>
      <c r="LC6" s="37"/>
      <c r="LD6" s="37"/>
      <c r="LE6" s="37"/>
      <c r="LF6" s="37"/>
      <c r="LG6" s="37"/>
      <c r="LH6" s="37"/>
      <c r="LI6" s="37"/>
      <c r="LJ6" s="37"/>
      <c r="LK6" s="37"/>
      <c r="LL6" s="37"/>
      <c r="LM6" s="37"/>
      <c r="LN6" s="37"/>
      <c r="LO6" s="37"/>
      <c r="LP6" s="37"/>
      <c r="LQ6" s="37"/>
      <c r="LR6" s="37"/>
      <c r="LS6" s="37"/>
      <c r="LT6" s="37"/>
      <c r="LU6" s="37"/>
      <c r="LV6" s="37"/>
      <c r="LW6" s="37"/>
      <c r="LX6" s="37"/>
      <c r="LY6" s="37"/>
      <c r="LZ6" s="37"/>
      <c r="MA6" s="37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51"/>
      <c r="MW6" s="51"/>
      <c r="MX6" s="51"/>
      <c r="MY6" s="51"/>
      <c r="MZ6" s="51"/>
      <c r="NA6" s="37"/>
      <c r="NB6" s="37"/>
      <c r="NC6" s="37"/>
      <c r="ND6" s="37"/>
      <c r="NE6" s="37"/>
      <c r="NF6" s="37"/>
      <c r="NG6" s="37"/>
      <c r="NH6" s="37"/>
      <c r="NI6" s="37"/>
      <c r="NJ6" s="37"/>
      <c r="NK6" s="37"/>
      <c r="NL6" s="37"/>
      <c r="NM6" s="36"/>
      <c r="NN6" s="37"/>
      <c r="NO6" s="37"/>
      <c r="NP6" s="37"/>
      <c r="NQ6" s="37"/>
      <c r="NR6" s="37"/>
      <c r="NS6" s="37"/>
      <c r="NT6" s="37"/>
      <c r="NU6" s="37"/>
      <c r="NV6" s="37"/>
      <c r="NW6" s="51"/>
      <c r="NX6" s="51"/>
      <c r="NY6" s="51"/>
      <c r="NZ6" s="51"/>
      <c r="OA6" s="51"/>
      <c r="OB6" s="51"/>
      <c r="OC6" s="51"/>
      <c r="OD6" s="51"/>
      <c r="OE6" s="51"/>
      <c r="OF6" s="37"/>
      <c r="OG6" s="37"/>
      <c r="OH6" s="51"/>
      <c r="OI6" s="40"/>
      <c r="OJ6" s="40"/>
      <c r="OK6" s="40"/>
      <c r="OL6" s="40"/>
      <c r="OM6" s="40"/>
      <c r="ON6" s="40"/>
      <c r="OO6" s="40"/>
      <c r="OP6" s="40"/>
      <c r="OQ6" s="40"/>
      <c r="OR6" s="37"/>
      <c r="OS6" s="37"/>
      <c r="OT6" s="37"/>
      <c r="OU6" s="37"/>
      <c r="OV6" s="37"/>
      <c r="OW6" s="37"/>
      <c r="OX6" s="37"/>
      <c r="OY6" s="37"/>
      <c r="OZ6" s="51"/>
      <c r="PA6" s="51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51"/>
      <c r="PM6" s="51"/>
      <c r="PN6" s="51"/>
      <c r="PO6" s="51"/>
      <c r="PP6" s="51"/>
      <c r="PQ6" s="51"/>
      <c r="PR6" s="51"/>
      <c r="PS6" s="51"/>
      <c r="PT6" s="51"/>
      <c r="PU6" s="51"/>
      <c r="PV6" s="51"/>
      <c r="PW6" s="51"/>
      <c r="PX6" s="51"/>
      <c r="PY6" s="51"/>
      <c r="PZ6" s="51"/>
      <c r="QA6" s="51"/>
      <c r="QB6" s="51"/>
      <c r="QC6" s="51"/>
      <c r="QD6" s="51"/>
      <c r="QE6" s="20"/>
      <c r="QF6" s="20"/>
      <c r="QG6" s="20"/>
      <c r="QH6" s="20"/>
      <c r="QI6" s="20"/>
      <c r="QJ6" s="20"/>
      <c r="QK6" s="20"/>
      <c r="QL6" s="37"/>
      <c r="QM6" s="37"/>
    </row>
    <row r="7" spans="1:475">
      <c r="A7" s="14">
        <f t="shared" si="0"/>
        <v>4</v>
      </c>
      <c r="B7" s="30">
        <f>SUM(D7:L7)</f>
        <v>58</v>
      </c>
      <c r="C7" s="30"/>
      <c r="D7" s="54"/>
      <c r="E7" s="31"/>
      <c r="F7" s="66"/>
      <c r="G7" s="65"/>
      <c r="H7" s="92"/>
      <c r="I7" s="32">
        <v>1</v>
      </c>
      <c r="J7" s="18">
        <v>1</v>
      </c>
      <c r="K7" s="18">
        <v>56</v>
      </c>
      <c r="L7" s="18"/>
      <c r="M7" s="33" t="s">
        <v>129</v>
      </c>
      <c r="N7" s="33" t="s">
        <v>130</v>
      </c>
      <c r="O7" s="18">
        <v>1950</v>
      </c>
      <c r="P7" s="34">
        <f>SUM(R7:AQJ7)</f>
        <v>470.10000000000014</v>
      </c>
      <c r="Q7" s="35">
        <f>COUNTIF(R7:AQJ7,"&gt;0")</f>
        <v>58</v>
      </c>
      <c r="R7" s="38"/>
      <c r="S7" s="20"/>
      <c r="T7" s="20"/>
      <c r="U7" s="20">
        <v>6</v>
      </c>
      <c r="V7" s="20"/>
      <c r="W7" s="20"/>
      <c r="X7" s="20"/>
      <c r="Y7" s="20"/>
      <c r="Z7" s="20"/>
      <c r="AA7" s="20"/>
      <c r="AB7" s="20"/>
      <c r="AC7" s="20">
        <v>9.5</v>
      </c>
      <c r="AD7" s="20">
        <v>10.1</v>
      </c>
      <c r="AE7" s="20">
        <v>4</v>
      </c>
      <c r="AF7" s="20"/>
      <c r="AG7" s="20">
        <v>8</v>
      </c>
      <c r="AH7" s="20"/>
      <c r="AI7" s="20"/>
      <c r="AJ7" s="20"/>
      <c r="AK7" s="20"/>
      <c r="AL7" s="20"/>
      <c r="AM7" s="20"/>
      <c r="AN7" s="20">
        <v>10</v>
      </c>
      <c r="AO7" s="20"/>
      <c r="AP7" s="20"/>
      <c r="AQ7" s="20"/>
      <c r="AR7" s="20">
        <v>11.8</v>
      </c>
      <c r="AS7" s="20"/>
      <c r="AT7" s="20"/>
      <c r="AU7" s="20">
        <v>9</v>
      </c>
      <c r="AV7" s="20"/>
      <c r="AW7" s="20"/>
      <c r="AX7" s="20"/>
      <c r="AY7" s="20"/>
      <c r="AZ7" s="20"/>
      <c r="BA7" s="20"/>
      <c r="BB7" s="20"/>
      <c r="BC7" s="20">
        <v>10</v>
      </c>
      <c r="BD7" s="20">
        <v>7</v>
      </c>
      <c r="BE7" s="20">
        <v>5</v>
      </c>
      <c r="BF7" s="20"/>
      <c r="BG7" s="20"/>
      <c r="BH7" s="20"/>
      <c r="BI7" s="20">
        <v>6</v>
      </c>
      <c r="BJ7" s="20"/>
      <c r="BK7" s="20"/>
      <c r="BL7" s="20">
        <v>10</v>
      </c>
      <c r="BM7" s="20"/>
      <c r="BN7" s="20">
        <v>6</v>
      </c>
      <c r="BO7" s="20">
        <v>10</v>
      </c>
      <c r="BP7" s="20"/>
      <c r="BQ7" s="20">
        <v>7.5</v>
      </c>
      <c r="BR7" s="20">
        <v>5.8</v>
      </c>
      <c r="BS7" s="20"/>
      <c r="BT7" s="20"/>
      <c r="BU7" s="20">
        <v>7.4</v>
      </c>
      <c r="BV7" s="20">
        <v>6.3</v>
      </c>
      <c r="BW7" s="20">
        <v>6.5</v>
      </c>
      <c r="BX7" s="20">
        <v>10</v>
      </c>
      <c r="BY7" s="20"/>
      <c r="BZ7" s="20">
        <v>6.3</v>
      </c>
      <c r="CA7" s="20">
        <v>10.4</v>
      </c>
      <c r="CB7" s="20"/>
      <c r="CC7" s="20"/>
      <c r="CD7" s="20">
        <v>7</v>
      </c>
      <c r="CE7" s="20"/>
      <c r="CF7" s="20"/>
      <c r="CG7" s="20"/>
      <c r="CH7" s="20"/>
      <c r="CI7" s="20"/>
      <c r="CJ7" s="20">
        <v>8</v>
      </c>
      <c r="CK7" s="20">
        <v>6</v>
      </c>
      <c r="CL7" s="20"/>
      <c r="CM7" s="20">
        <v>9</v>
      </c>
      <c r="CN7" s="20"/>
      <c r="CO7" s="20">
        <v>6.9</v>
      </c>
      <c r="CP7" s="20"/>
      <c r="CQ7" s="20"/>
      <c r="CR7" s="20"/>
      <c r="CS7" s="20">
        <v>5.4</v>
      </c>
      <c r="CT7" s="20">
        <v>5.5</v>
      </c>
      <c r="CU7" s="20"/>
      <c r="CV7" s="20"/>
      <c r="CW7" s="20"/>
      <c r="CX7" s="20"/>
      <c r="CY7" s="20"/>
      <c r="CZ7" s="20">
        <v>6</v>
      </c>
      <c r="DA7" s="20">
        <v>5.6</v>
      </c>
      <c r="DB7" s="20">
        <v>7</v>
      </c>
      <c r="DC7" s="20">
        <v>5.3</v>
      </c>
      <c r="DD7" s="20"/>
      <c r="DE7" s="20">
        <v>9.5</v>
      </c>
      <c r="DF7" s="20"/>
      <c r="DG7" s="20">
        <v>3</v>
      </c>
      <c r="DH7" s="20">
        <v>6.3</v>
      </c>
      <c r="DI7" s="20">
        <v>11.2</v>
      </c>
      <c r="DJ7" s="20"/>
      <c r="DK7" s="20">
        <v>7.5</v>
      </c>
      <c r="DL7" s="20">
        <v>6.3</v>
      </c>
      <c r="DM7" s="20">
        <v>10</v>
      </c>
      <c r="DN7" s="20"/>
      <c r="DO7" s="20"/>
      <c r="DP7" s="20"/>
      <c r="DQ7" s="20"/>
      <c r="DR7" s="20"/>
      <c r="DS7" s="20">
        <v>10</v>
      </c>
      <c r="DT7" s="37"/>
      <c r="DU7" s="37"/>
      <c r="DV7" s="37"/>
      <c r="DW7" s="37">
        <v>6.7</v>
      </c>
      <c r="DX7" s="20">
        <v>5</v>
      </c>
      <c r="DY7" s="20"/>
      <c r="DZ7" s="20"/>
      <c r="EA7" s="20">
        <v>12</v>
      </c>
      <c r="EB7" s="20">
        <v>7</v>
      </c>
      <c r="EC7" s="20">
        <v>10</v>
      </c>
      <c r="ED7" s="20"/>
      <c r="EE7" s="20">
        <v>11.3</v>
      </c>
      <c r="EF7" s="18"/>
      <c r="EG7" s="18">
        <v>12.3</v>
      </c>
      <c r="EH7" s="18"/>
      <c r="EI7" s="18"/>
      <c r="EJ7" s="18"/>
      <c r="EK7" s="18"/>
      <c r="EL7" s="32">
        <v>21.1</v>
      </c>
      <c r="EM7" s="20"/>
      <c r="EN7" s="20"/>
      <c r="EO7" s="37"/>
      <c r="EP7" s="37"/>
      <c r="EQ7" s="37">
        <v>5</v>
      </c>
      <c r="ER7" s="37"/>
      <c r="ES7" s="37"/>
      <c r="ET7" s="37"/>
      <c r="EU7" s="37">
        <v>4.5</v>
      </c>
      <c r="EV7" s="37"/>
      <c r="EW7" s="37">
        <v>6</v>
      </c>
      <c r="EX7" s="37">
        <v>18.5</v>
      </c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>
        <v>9.8000000000000007</v>
      </c>
      <c r="FL7" s="37"/>
      <c r="FM7" s="37"/>
      <c r="FN7" s="37"/>
      <c r="FO7" s="37"/>
      <c r="FP7" s="37">
        <v>10</v>
      </c>
      <c r="FQ7" s="37"/>
      <c r="FR7" s="37"/>
      <c r="FS7" s="37"/>
      <c r="FT7" s="37"/>
      <c r="FU7" s="37">
        <v>8</v>
      </c>
      <c r="FV7" s="37"/>
      <c r="FW7" s="37"/>
      <c r="FX7" s="37"/>
      <c r="FY7" s="37"/>
      <c r="FZ7" s="37"/>
      <c r="GA7" s="37"/>
      <c r="GB7" s="37">
        <v>4.8</v>
      </c>
      <c r="GC7" s="37"/>
      <c r="GD7" s="37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20"/>
      <c r="KD7" s="20"/>
      <c r="KE7" s="20"/>
      <c r="KF7" s="20"/>
      <c r="KG7" s="20"/>
      <c r="KH7" s="20"/>
      <c r="KI7" s="18"/>
      <c r="KJ7" s="18"/>
      <c r="KK7" s="18"/>
      <c r="KL7" s="18"/>
      <c r="KM7" s="18"/>
      <c r="KN7" s="18"/>
      <c r="KO7" s="18"/>
      <c r="KP7" s="18"/>
      <c r="KQ7" s="18"/>
      <c r="KR7" s="40"/>
      <c r="KS7" s="40"/>
      <c r="KT7" s="40"/>
      <c r="KU7" s="40"/>
      <c r="KV7" s="37"/>
      <c r="KW7" s="37"/>
      <c r="KX7" s="37"/>
      <c r="KY7" s="37"/>
      <c r="KZ7" s="37"/>
      <c r="LA7" s="40"/>
      <c r="LB7" s="40"/>
      <c r="LC7" s="40"/>
      <c r="LD7" s="40"/>
      <c r="LE7" s="40"/>
      <c r="LF7" s="40"/>
      <c r="LG7" s="40"/>
      <c r="LH7" s="40"/>
      <c r="LI7" s="40"/>
      <c r="LJ7" s="40"/>
      <c r="LK7" s="40"/>
      <c r="LL7" s="40"/>
      <c r="LM7" s="40"/>
      <c r="LN7" s="40"/>
      <c r="LO7" s="40"/>
      <c r="LP7" s="40"/>
      <c r="LQ7" s="40"/>
      <c r="LR7" s="40"/>
      <c r="LS7" s="40"/>
      <c r="LT7" s="40"/>
      <c r="LU7" s="40"/>
      <c r="LV7" s="40"/>
      <c r="LW7" s="37"/>
      <c r="LX7" s="37"/>
      <c r="LY7" s="37"/>
      <c r="LZ7" s="37"/>
      <c r="MA7" s="37"/>
      <c r="MB7" s="37"/>
      <c r="MC7" s="37"/>
      <c r="MD7" s="37"/>
      <c r="ME7" s="37"/>
      <c r="MF7" s="37"/>
      <c r="MG7" s="37"/>
      <c r="MH7" s="37"/>
      <c r="MI7" s="37"/>
      <c r="MJ7" s="37"/>
      <c r="MK7" s="37"/>
      <c r="ML7" s="37"/>
      <c r="MM7" s="37"/>
      <c r="MN7" s="37"/>
      <c r="MO7" s="37"/>
      <c r="MP7" s="37"/>
      <c r="MQ7" s="37"/>
      <c r="MR7" s="37"/>
      <c r="MS7" s="37"/>
      <c r="MT7" s="37"/>
      <c r="MU7" s="37"/>
      <c r="MV7" s="37"/>
      <c r="MW7" s="37"/>
      <c r="MX7" s="37"/>
      <c r="MY7" s="37"/>
      <c r="MZ7" s="37"/>
      <c r="NA7" s="37"/>
      <c r="NB7" s="37"/>
      <c r="NC7" s="37"/>
      <c r="ND7" s="37"/>
      <c r="NE7" s="37"/>
      <c r="NF7" s="37"/>
      <c r="NG7" s="37"/>
      <c r="NH7" s="37"/>
      <c r="NI7" s="37"/>
      <c r="NJ7" s="37"/>
      <c r="NK7" s="37"/>
      <c r="NL7" s="37"/>
      <c r="NM7" s="37"/>
      <c r="NN7" s="37"/>
      <c r="NO7" s="37"/>
      <c r="NP7" s="37"/>
      <c r="NQ7" s="37"/>
      <c r="NR7" s="37"/>
      <c r="NS7" s="37"/>
      <c r="NT7" s="37"/>
      <c r="NU7" s="37"/>
      <c r="NV7" s="37"/>
      <c r="NW7" s="20"/>
      <c r="NX7" s="37"/>
      <c r="NY7" s="37"/>
      <c r="NZ7" s="37"/>
      <c r="OA7" s="37"/>
      <c r="OB7" s="37"/>
      <c r="OC7" s="37"/>
      <c r="OD7" s="37"/>
      <c r="OE7" s="37"/>
      <c r="OF7" s="37"/>
      <c r="OG7" s="37"/>
      <c r="OH7" s="37"/>
      <c r="OI7" s="20"/>
      <c r="OJ7" s="20"/>
      <c r="OK7" s="20"/>
      <c r="OL7" s="20"/>
      <c r="OM7" s="18"/>
      <c r="ON7" s="20"/>
      <c r="OO7" s="20"/>
      <c r="OP7" s="20"/>
      <c r="OQ7" s="20"/>
      <c r="OR7" s="20"/>
      <c r="OS7" s="20"/>
      <c r="OT7" s="20"/>
      <c r="OU7" s="37"/>
      <c r="OV7" s="37"/>
      <c r="OW7" s="37"/>
      <c r="OX7" s="37"/>
      <c r="OY7" s="37"/>
      <c r="OZ7" s="20"/>
      <c r="PA7" s="20"/>
      <c r="PB7" s="37"/>
      <c r="PC7" s="37"/>
      <c r="PD7" s="37"/>
      <c r="PE7" s="37"/>
      <c r="PF7" s="37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37"/>
      <c r="PT7" s="37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37"/>
      <c r="QM7" s="37"/>
    </row>
    <row r="8" spans="1:475">
      <c r="A8" s="14">
        <f t="shared" si="0"/>
        <v>5</v>
      </c>
      <c r="B8" s="30">
        <f>SUM(D8:L8)</f>
        <v>37</v>
      </c>
      <c r="C8" s="30"/>
      <c r="D8" s="54"/>
      <c r="E8" s="31"/>
      <c r="F8" s="66">
        <v>1</v>
      </c>
      <c r="G8" s="65">
        <v>2</v>
      </c>
      <c r="H8" s="92"/>
      <c r="I8" s="32">
        <v>2</v>
      </c>
      <c r="J8" s="18">
        <v>1</v>
      </c>
      <c r="K8" s="18">
        <v>31</v>
      </c>
      <c r="L8" s="18"/>
      <c r="M8" s="33" t="s">
        <v>175</v>
      </c>
      <c r="N8" s="33" t="s">
        <v>62</v>
      </c>
      <c r="O8" s="18">
        <v>1986</v>
      </c>
      <c r="P8" s="34">
        <f>SUM(R8:AQJ8)</f>
        <v>423.14300000000003</v>
      </c>
      <c r="Q8" s="35">
        <f>COUNTIF(R8:AQJ8,"&gt;0")</f>
        <v>37</v>
      </c>
      <c r="R8" s="20"/>
      <c r="S8" s="27"/>
      <c r="T8" s="42">
        <v>42.2</v>
      </c>
      <c r="U8" s="20"/>
      <c r="V8" s="20"/>
      <c r="W8" s="20"/>
      <c r="X8" s="20">
        <v>18</v>
      </c>
      <c r="Y8" s="20"/>
      <c r="Z8" s="20"/>
      <c r="AA8" s="20"/>
      <c r="AB8" s="20"/>
      <c r="AC8" s="20">
        <v>8</v>
      </c>
      <c r="AD8" s="20" t="s">
        <v>10</v>
      </c>
      <c r="AE8" s="20"/>
      <c r="AF8" s="20"/>
      <c r="AG8" s="20"/>
      <c r="AH8" s="20"/>
      <c r="AI8" s="20"/>
      <c r="AJ8" s="20"/>
      <c r="AK8" s="20"/>
      <c r="AL8" s="20"/>
      <c r="AM8" s="20"/>
      <c r="AN8" s="20">
        <v>10</v>
      </c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>
        <v>5</v>
      </c>
      <c r="BI8" s="20">
        <v>6</v>
      </c>
      <c r="BJ8" s="20">
        <v>7</v>
      </c>
      <c r="BK8" s="20"/>
      <c r="BL8" s="20"/>
      <c r="BM8" s="20">
        <v>1</v>
      </c>
      <c r="BN8" s="20"/>
      <c r="BO8" s="20">
        <v>10</v>
      </c>
      <c r="BP8" s="20"/>
      <c r="BQ8" s="20">
        <v>7.5</v>
      </c>
      <c r="BR8" s="20"/>
      <c r="BS8" s="20"/>
      <c r="BT8" s="20"/>
      <c r="BU8" s="20"/>
      <c r="BV8" s="20"/>
      <c r="BW8" s="20"/>
      <c r="BX8" s="20"/>
      <c r="BY8" s="20"/>
      <c r="BZ8" s="20">
        <v>6.3</v>
      </c>
      <c r="CA8" s="20"/>
      <c r="CB8" s="20"/>
      <c r="CC8" s="20"/>
      <c r="CD8" s="20"/>
      <c r="CE8" s="20"/>
      <c r="CF8" s="20"/>
      <c r="CG8" s="20">
        <v>6.5</v>
      </c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>
        <v>11.2</v>
      </c>
      <c r="DJ8" s="20">
        <v>10.3</v>
      </c>
      <c r="DK8" s="20">
        <v>7.5</v>
      </c>
      <c r="DL8" s="20">
        <v>6.3</v>
      </c>
      <c r="DM8" s="37">
        <v>5.5</v>
      </c>
      <c r="DN8" s="37"/>
      <c r="DO8" s="37"/>
      <c r="DP8" s="37"/>
      <c r="DQ8" s="37"/>
      <c r="DR8" s="37"/>
      <c r="DS8" s="37"/>
      <c r="DT8" s="37">
        <v>11.5</v>
      </c>
      <c r="DU8" s="37"/>
      <c r="DV8" s="37"/>
      <c r="DW8" s="37">
        <v>6.7</v>
      </c>
      <c r="DX8" s="37"/>
      <c r="DY8" s="37"/>
      <c r="DZ8" s="37"/>
      <c r="EA8" s="37"/>
      <c r="EB8" s="37">
        <v>7</v>
      </c>
      <c r="EC8" s="37" t="s">
        <v>10</v>
      </c>
      <c r="ED8" s="37"/>
      <c r="EE8" s="37"/>
      <c r="EF8" s="37">
        <v>6</v>
      </c>
      <c r="EG8" s="18">
        <v>12.3</v>
      </c>
      <c r="EH8" s="27"/>
      <c r="EI8" s="42">
        <v>42.2</v>
      </c>
      <c r="EJ8" s="18">
        <v>5.5</v>
      </c>
      <c r="EK8" s="18"/>
      <c r="EL8" s="32">
        <v>21.1</v>
      </c>
      <c r="EM8" s="20"/>
      <c r="EN8" s="20">
        <v>13.943</v>
      </c>
      <c r="EO8" s="37"/>
      <c r="EP8" s="37">
        <v>9.5</v>
      </c>
      <c r="EQ8" s="37">
        <v>5</v>
      </c>
      <c r="ER8" s="37"/>
      <c r="ES8" s="37"/>
      <c r="ET8" s="37"/>
      <c r="EU8" s="37"/>
      <c r="EV8" s="37"/>
      <c r="EW8" s="37"/>
      <c r="EX8" s="37">
        <v>12.4</v>
      </c>
      <c r="EY8" s="20"/>
      <c r="EZ8" s="20"/>
      <c r="FA8" s="20"/>
      <c r="FB8" s="89">
        <v>32</v>
      </c>
      <c r="FC8" s="37"/>
      <c r="FD8" s="37"/>
      <c r="FE8" s="37"/>
      <c r="FF8" s="37"/>
      <c r="FG8" s="37">
        <v>10</v>
      </c>
      <c r="FH8" s="37"/>
      <c r="FI8" s="37"/>
      <c r="FJ8" s="37"/>
      <c r="FK8" s="37">
        <v>9.8000000000000007</v>
      </c>
      <c r="FL8" s="37"/>
      <c r="FM8" s="37">
        <v>6</v>
      </c>
      <c r="FN8" s="18"/>
      <c r="FO8" s="18"/>
      <c r="FP8" s="18"/>
      <c r="FQ8" s="18"/>
      <c r="FR8" s="32">
        <v>21.1</v>
      </c>
      <c r="FS8" s="37"/>
      <c r="FT8" s="37"/>
      <c r="FU8" s="37">
        <v>8</v>
      </c>
      <c r="FV8" s="37"/>
      <c r="FW8" s="37"/>
      <c r="FX8" s="37"/>
      <c r="FY8" s="37"/>
      <c r="FZ8" s="37"/>
      <c r="GA8" s="37"/>
      <c r="GB8" s="37">
        <v>4.8</v>
      </c>
      <c r="GC8" s="37"/>
      <c r="GD8" s="37">
        <v>10</v>
      </c>
      <c r="GE8" s="37"/>
      <c r="GF8" s="37"/>
      <c r="GG8" s="18"/>
      <c r="GH8" s="18"/>
      <c r="GI8" s="18"/>
      <c r="GJ8" s="18"/>
      <c r="GK8" s="18"/>
      <c r="GL8" s="37"/>
      <c r="GM8" s="37"/>
      <c r="GN8" s="18"/>
      <c r="GO8" s="18"/>
      <c r="GP8" s="18"/>
      <c r="GQ8" s="18"/>
      <c r="GR8" s="18"/>
      <c r="GS8" s="18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18"/>
      <c r="HV8" s="18"/>
      <c r="HW8" s="18"/>
      <c r="HX8" s="18"/>
      <c r="HY8" s="18"/>
      <c r="HZ8" s="18"/>
      <c r="IA8" s="18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  <c r="KQ8" s="37"/>
      <c r="KR8" s="37"/>
      <c r="KS8" s="37"/>
      <c r="KT8" s="37"/>
      <c r="KU8" s="37"/>
      <c r="KV8" s="37"/>
      <c r="KW8" s="37"/>
      <c r="KX8" s="20"/>
      <c r="KY8" s="20"/>
      <c r="KZ8" s="20"/>
      <c r="LA8" s="20"/>
      <c r="LB8" s="20"/>
      <c r="LC8" s="37"/>
      <c r="LD8" s="37"/>
      <c r="LE8" s="37"/>
      <c r="LF8" s="37"/>
      <c r="LG8" s="37"/>
      <c r="LH8" s="37"/>
      <c r="LI8" s="37"/>
      <c r="LJ8" s="37"/>
      <c r="LK8" s="37"/>
      <c r="LL8" s="37"/>
      <c r="LM8" s="37"/>
      <c r="LN8" s="37"/>
      <c r="LO8" s="37"/>
      <c r="LP8" s="37"/>
      <c r="LQ8" s="37"/>
      <c r="LR8" s="37"/>
      <c r="LS8" s="37"/>
      <c r="LT8" s="37"/>
      <c r="LU8" s="37"/>
      <c r="LV8" s="37"/>
      <c r="LW8" s="37"/>
      <c r="LX8" s="37"/>
      <c r="LY8" s="37"/>
      <c r="LZ8" s="37"/>
      <c r="MA8" s="37"/>
      <c r="MB8" s="37"/>
      <c r="MC8" s="37"/>
      <c r="MD8" s="37"/>
      <c r="ME8" s="37"/>
      <c r="MF8" s="37"/>
      <c r="MG8" s="37"/>
      <c r="MH8" s="37"/>
      <c r="MI8" s="37"/>
      <c r="MJ8" s="37"/>
      <c r="MK8" s="37"/>
      <c r="ML8" s="37"/>
      <c r="MM8" s="37"/>
      <c r="MN8" s="37"/>
      <c r="MO8" s="37"/>
      <c r="MP8" s="37"/>
      <c r="MQ8" s="37"/>
      <c r="MR8" s="37"/>
      <c r="MS8" s="37"/>
      <c r="MT8" s="37"/>
      <c r="MU8" s="37"/>
      <c r="MV8" s="37"/>
      <c r="MW8" s="37"/>
      <c r="MX8" s="37"/>
      <c r="MY8" s="37"/>
      <c r="MZ8" s="37"/>
      <c r="NA8" s="37"/>
      <c r="NB8" s="37"/>
      <c r="NC8" s="37"/>
      <c r="ND8" s="37"/>
      <c r="NE8" s="37"/>
      <c r="NF8" s="37"/>
      <c r="NG8" s="37"/>
      <c r="NH8" s="37"/>
      <c r="NI8" s="37"/>
      <c r="NJ8" s="37"/>
      <c r="NK8" s="37"/>
      <c r="NL8" s="37"/>
      <c r="NM8" s="37"/>
      <c r="NN8" s="37"/>
      <c r="NO8" s="37"/>
      <c r="NP8" s="37"/>
      <c r="NQ8" s="37"/>
      <c r="NR8" s="37"/>
      <c r="NS8" s="37"/>
      <c r="NT8" s="37"/>
      <c r="NU8" s="37"/>
      <c r="NV8" s="37"/>
      <c r="NW8" s="20"/>
      <c r="NX8" s="37"/>
      <c r="NY8" s="37"/>
      <c r="NZ8" s="37"/>
      <c r="OA8" s="37"/>
      <c r="OB8" s="37"/>
      <c r="OC8" s="37"/>
      <c r="OD8" s="37"/>
      <c r="OE8" s="37"/>
      <c r="OF8" s="37"/>
      <c r="OG8" s="37"/>
      <c r="OH8" s="37"/>
      <c r="OI8" s="37"/>
      <c r="OJ8" s="37"/>
      <c r="OK8" s="37"/>
      <c r="OL8" s="20"/>
      <c r="OM8" s="20"/>
      <c r="ON8" s="20"/>
      <c r="OO8" s="20"/>
      <c r="OP8" s="37"/>
      <c r="OQ8" s="37"/>
      <c r="OR8" s="37"/>
      <c r="OS8" s="37"/>
      <c r="OT8" s="20"/>
      <c r="OU8" s="20"/>
      <c r="OV8" s="20"/>
      <c r="OW8" s="20"/>
      <c r="OX8" s="37"/>
      <c r="OY8" s="37"/>
      <c r="OZ8" s="37"/>
      <c r="PA8" s="37"/>
      <c r="PB8" s="37"/>
      <c r="PC8" s="37"/>
      <c r="PD8" s="37"/>
      <c r="PE8" s="37"/>
      <c r="PF8" s="37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37"/>
      <c r="QM8" s="37"/>
    </row>
    <row r="9" spans="1:475">
      <c r="A9" s="14">
        <f t="shared" si="0"/>
        <v>6</v>
      </c>
      <c r="B9" s="30">
        <f>SUM(D9:L9)</f>
        <v>47</v>
      </c>
      <c r="C9" s="30"/>
      <c r="D9" s="54"/>
      <c r="E9" s="31"/>
      <c r="F9" s="66"/>
      <c r="G9" s="65"/>
      <c r="H9" s="92"/>
      <c r="I9" s="32">
        <v>3</v>
      </c>
      <c r="J9" s="18">
        <v>2</v>
      </c>
      <c r="K9" s="18">
        <v>38</v>
      </c>
      <c r="L9" s="18">
        <v>4</v>
      </c>
      <c r="M9" s="33" t="s">
        <v>189</v>
      </c>
      <c r="N9" s="33" t="s">
        <v>190</v>
      </c>
      <c r="O9" s="18">
        <v>1943</v>
      </c>
      <c r="P9" s="34">
        <f>SUM(R9:AQJ9)</f>
        <v>397.90000000000015</v>
      </c>
      <c r="Q9" s="35">
        <f>COUNTIF(R9:AQJ9,"&gt;0")</f>
        <v>47</v>
      </c>
      <c r="R9" s="20"/>
      <c r="S9" s="20"/>
      <c r="T9" s="20"/>
      <c r="U9" s="20"/>
      <c r="V9" s="20"/>
      <c r="W9" s="20"/>
      <c r="X9" s="20">
        <v>18</v>
      </c>
      <c r="Y9" s="20"/>
      <c r="Z9" s="20"/>
      <c r="AA9" s="20"/>
      <c r="AB9" s="20"/>
      <c r="AC9" s="20">
        <v>9.5</v>
      </c>
      <c r="AD9" s="20">
        <v>10.1</v>
      </c>
      <c r="AE9" s="20"/>
      <c r="AF9" s="20"/>
      <c r="AG9" s="20"/>
      <c r="AH9" s="20"/>
      <c r="AI9" s="20"/>
      <c r="AJ9" s="20"/>
      <c r="AK9" s="20"/>
      <c r="AL9" s="20"/>
      <c r="AM9" s="20"/>
      <c r="AN9" s="20">
        <v>10</v>
      </c>
      <c r="AO9" s="20"/>
      <c r="AP9" s="20"/>
      <c r="AQ9" s="20"/>
      <c r="AR9" s="20">
        <v>11.8</v>
      </c>
      <c r="AS9" s="20"/>
      <c r="AT9" s="20"/>
      <c r="AU9" s="20">
        <v>9</v>
      </c>
      <c r="AV9" s="20">
        <v>1.6</v>
      </c>
      <c r="AW9" s="20">
        <v>10.8</v>
      </c>
      <c r="AX9" s="20"/>
      <c r="AY9" s="20">
        <v>1.6</v>
      </c>
      <c r="AZ9" s="20"/>
      <c r="BA9" s="20">
        <v>10.3</v>
      </c>
      <c r="BB9" s="20"/>
      <c r="BC9" s="20"/>
      <c r="BD9" s="20"/>
      <c r="BE9" s="20">
        <v>5</v>
      </c>
      <c r="BF9" s="20"/>
      <c r="BG9" s="20">
        <v>6</v>
      </c>
      <c r="BH9" s="20"/>
      <c r="BI9" s="20"/>
      <c r="BJ9" s="20">
        <v>7</v>
      </c>
      <c r="BK9" s="20"/>
      <c r="BL9" s="20"/>
      <c r="BM9" s="20"/>
      <c r="BN9" s="20"/>
      <c r="BO9" s="20">
        <v>10</v>
      </c>
      <c r="BP9" s="20"/>
      <c r="BQ9" s="20">
        <v>5.5</v>
      </c>
      <c r="BR9" s="20"/>
      <c r="BS9" s="20"/>
      <c r="BT9" s="20"/>
      <c r="BU9" s="20"/>
      <c r="BV9" s="20">
        <v>6.3</v>
      </c>
      <c r="BW9" s="20">
        <v>6.5</v>
      </c>
      <c r="BX9" s="20"/>
      <c r="BY9" s="20"/>
      <c r="BZ9" s="20">
        <v>6.3</v>
      </c>
      <c r="CA9" s="20">
        <v>10.4</v>
      </c>
      <c r="CB9" s="20"/>
      <c r="CC9" s="20">
        <v>6.5</v>
      </c>
      <c r="CD9" s="20"/>
      <c r="CE9" s="20"/>
      <c r="CF9" s="20"/>
      <c r="CG9" s="20">
        <v>6.5</v>
      </c>
      <c r="CH9" s="20"/>
      <c r="CI9" s="20"/>
      <c r="CJ9" s="20"/>
      <c r="CK9" s="20"/>
      <c r="CL9" s="20">
        <v>9.1</v>
      </c>
      <c r="CM9" s="20"/>
      <c r="CN9" s="20"/>
      <c r="CO9" s="20">
        <v>6.9</v>
      </c>
      <c r="CP9" s="20">
        <v>1.6</v>
      </c>
      <c r="CQ9" s="20">
        <v>5.4</v>
      </c>
      <c r="CR9" s="20"/>
      <c r="CS9" s="20"/>
      <c r="CT9" s="20">
        <v>5.5</v>
      </c>
      <c r="CU9" s="20"/>
      <c r="CV9" s="20"/>
      <c r="CW9" s="20"/>
      <c r="CX9" s="20"/>
      <c r="CY9" s="20"/>
      <c r="CZ9" s="20"/>
      <c r="DA9" s="20">
        <v>5.6</v>
      </c>
      <c r="DB9" s="20"/>
      <c r="DC9" s="20"/>
      <c r="DD9" s="20"/>
      <c r="DE9" s="20"/>
      <c r="DF9" s="20">
        <v>6</v>
      </c>
      <c r="DG9" s="20"/>
      <c r="DH9" s="20">
        <v>6.3</v>
      </c>
      <c r="DI9" s="20"/>
      <c r="DJ9" s="20"/>
      <c r="DK9" s="20"/>
      <c r="DL9" s="20">
        <v>6.3</v>
      </c>
      <c r="DM9" s="20"/>
      <c r="DN9" s="20"/>
      <c r="DO9" s="20"/>
      <c r="DP9" s="20">
        <v>10</v>
      </c>
      <c r="DQ9" s="20"/>
      <c r="DR9" s="20"/>
      <c r="DS9" s="20">
        <v>10</v>
      </c>
      <c r="DT9" s="20"/>
      <c r="DU9" s="20"/>
      <c r="DV9" s="20"/>
      <c r="DW9" s="20"/>
      <c r="DX9" s="20">
        <v>5</v>
      </c>
      <c r="DY9" s="18"/>
      <c r="DZ9" s="18">
        <v>2.5</v>
      </c>
      <c r="EA9" s="20"/>
      <c r="EB9" s="20">
        <v>5.4</v>
      </c>
      <c r="EC9" s="20"/>
      <c r="ED9" s="20">
        <v>10</v>
      </c>
      <c r="EE9" s="20">
        <v>11.3</v>
      </c>
      <c r="EF9" s="18"/>
      <c r="EG9" s="18">
        <v>12.3</v>
      </c>
      <c r="EH9" s="18"/>
      <c r="EI9" s="18"/>
      <c r="EJ9" s="18"/>
      <c r="EK9" s="18"/>
      <c r="EL9" s="32">
        <v>21.1</v>
      </c>
      <c r="EM9" s="20"/>
      <c r="EN9" s="20"/>
      <c r="EO9" s="37"/>
      <c r="EP9" s="37"/>
      <c r="EQ9" s="37"/>
      <c r="ER9" s="37"/>
      <c r="ES9" s="37"/>
      <c r="ET9" s="37"/>
      <c r="EU9" s="37"/>
      <c r="EV9" s="37">
        <v>11.2</v>
      </c>
      <c r="EW9" s="37"/>
      <c r="EX9" s="37">
        <v>12.4</v>
      </c>
      <c r="EY9" s="18"/>
      <c r="EZ9" s="18"/>
      <c r="FA9" s="18"/>
      <c r="FB9" s="18"/>
      <c r="FC9" s="32">
        <v>21.1</v>
      </c>
      <c r="FD9" s="18"/>
      <c r="FE9" s="18"/>
      <c r="FF9" s="32">
        <v>21.1</v>
      </c>
      <c r="FG9" s="37"/>
      <c r="FH9" s="37"/>
      <c r="FI9" s="37"/>
      <c r="FJ9" s="37"/>
      <c r="FK9" s="37">
        <v>9.8000000000000007</v>
      </c>
      <c r="FL9" s="37"/>
      <c r="FM9" s="37">
        <v>4.5</v>
      </c>
      <c r="FN9" s="37"/>
      <c r="FO9" s="37"/>
      <c r="FP9" s="37"/>
      <c r="FQ9" s="37">
        <v>4</v>
      </c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>
        <v>4.8</v>
      </c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  <c r="IU9" s="37"/>
      <c r="IV9" s="37"/>
      <c r="IW9" s="37"/>
      <c r="IX9" s="37"/>
      <c r="IY9" s="37"/>
      <c r="IZ9" s="37"/>
      <c r="JA9" s="37"/>
      <c r="JB9" s="37"/>
      <c r="JC9" s="37"/>
      <c r="JD9" s="37"/>
      <c r="JE9" s="37"/>
      <c r="JF9" s="37"/>
      <c r="JG9" s="37"/>
      <c r="JH9" s="37"/>
      <c r="JI9" s="37"/>
      <c r="JJ9" s="37"/>
      <c r="JK9" s="37"/>
      <c r="JL9" s="37"/>
      <c r="JM9" s="37"/>
      <c r="JN9" s="37"/>
      <c r="JO9" s="37"/>
      <c r="JP9" s="37"/>
      <c r="JQ9" s="37"/>
      <c r="JR9" s="37"/>
      <c r="JS9" s="37"/>
      <c r="JT9" s="37"/>
      <c r="JU9" s="37"/>
      <c r="JV9" s="37"/>
      <c r="JW9" s="37"/>
      <c r="JX9" s="37"/>
      <c r="JY9" s="37"/>
      <c r="JZ9" s="37"/>
      <c r="KA9" s="37"/>
      <c r="KB9" s="37"/>
      <c r="KC9" s="37"/>
      <c r="KD9" s="37"/>
      <c r="KE9" s="37"/>
      <c r="KF9" s="37"/>
      <c r="KG9" s="37"/>
      <c r="KH9" s="37"/>
      <c r="KI9" s="37"/>
      <c r="KJ9" s="37"/>
      <c r="KK9" s="37"/>
      <c r="KL9" s="37"/>
      <c r="KM9" s="37"/>
      <c r="KN9" s="37"/>
      <c r="KO9" s="37"/>
      <c r="KP9" s="37"/>
      <c r="KQ9" s="37"/>
      <c r="KR9" s="37"/>
      <c r="KS9" s="37"/>
      <c r="KT9" s="37"/>
      <c r="KU9" s="37"/>
      <c r="KV9" s="37"/>
      <c r="KW9" s="37"/>
      <c r="KX9" s="37"/>
      <c r="KY9" s="37"/>
      <c r="KZ9" s="37"/>
      <c r="LA9" s="37"/>
      <c r="LB9" s="37"/>
      <c r="LC9" s="37"/>
      <c r="LD9" s="37"/>
      <c r="LE9" s="37"/>
      <c r="LF9" s="37"/>
      <c r="LG9" s="37"/>
      <c r="LH9" s="37"/>
      <c r="LI9" s="37"/>
      <c r="LJ9" s="37"/>
      <c r="LK9" s="37"/>
      <c r="LL9" s="37"/>
      <c r="LM9" s="37"/>
      <c r="LN9" s="37"/>
      <c r="LO9" s="37"/>
      <c r="LP9" s="37"/>
      <c r="LQ9" s="37"/>
      <c r="LR9" s="37"/>
      <c r="LS9" s="37"/>
      <c r="LT9" s="37"/>
      <c r="LU9" s="37"/>
      <c r="LV9" s="37"/>
      <c r="LW9" s="37"/>
      <c r="LX9" s="37"/>
      <c r="LY9" s="37"/>
      <c r="LZ9" s="37"/>
      <c r="MA9" s="37"/>
      <c r="MB9" s="37"/>
      <c r="MC9" s="37"/>
      <c r="MD9" s="37"/>
      <c r="ME9" s="37"/>
      <c r="MF9" s="37"/>
      <c r="MG9" s="37"/>
      <c r="MH9" s="37"/>
      <c r="MI9" s="37"/>
      <c r="MJ9" s="37"/>
      <c r="MK9" s="37"/>
      <c r="ML9" s="37"/>
      <c r="MM9" s="37"/>
      <c r="MN9" s="37"/>
      <c r="MO9" s="37"/>
      <c r="MP9" s="37"/>
      <c r="MQ9" s="37"/>
      <c r="MR9" s="37"/>
      <c r="MS9" s="37"/>
      <c r="MT9" s="37"/>
      <c r="MU9" s="37"/>
      <c r="MV9" s="37"/>
      <c r="MW9" s="37"/>
      <c r="MX9" s="37"/>
      <c r="MY9" s="37"/>
      <c r="MZ9" s="37"/>
      <c r="NA9" s="37"/>
      <c r="NB9" s="37"/>
      <c r="NC9" s="37"/>
      <c r="ND9" s="37"/>
      <c r="NE9" s="37"/>
      <c r="NF9" s="37"/>
      <c r="NG9" s="37"/>
      <c r="NH9" s="37"/>
      <c r="NI9" s="37"/>
      <c r="NJ9" s="37"/>
      <c r="NK9" s="37"/>
      <c r="NL9" s="37"/>
      <c r="NM9" s="38"/>
      <c r="NN9" s="37"/>
      <c r="NO9" s="37"/>
      <c r="NP9" s="37"/>
      <c r="NQ9" s="37"/>
      <c r="NR9" s="37"/>
      <c r="NS9" s="37"/>
      <c r="NT9" s="37"/>
      <c r="NU9" s="37"/>
      <c r="NV9" s="37"/>
      <c r="NW9" s="20"/>
      <c r="NX9" s="37"/>
      <c r="NY9" s="37"/>
      <c r="NZ9" s="37"/>
      <c r="OA9" s="37"/>
      <c r="OB9" s="37"/>
      <c r="OC9" s="37"/>
      <c r="OD9" s="37"/>
      <c r="OE9" s="37"/>
      <c r="OF9" s="37"/>
      <c r="OG9" s="37"/>
      <c r="OH9" s="37"/>
      <c r="OI9" s="37"/>
      <c r="OJ9" s="37"/>
      <c r="OK9" s="37"/>
      <c r="OL9" s="20"/>
      <c r="OM9" s="20"/>
      <c r="ON9" s="20"/>
      <c r="OO9" s="20"/>
      <c r="OP9" s="20"/>
      <c r="OQ9" s="20"/>
      <c r="OR9" s="20"/>
      <c r="OS9" s="20"/>
      <c r="OT9" s="20"/>
      <c r="OU9" s="20"/>
      <c r="OV9" s="20"/>
      <c r="OW9" s="20"/>
      <c r="OX9" s="20"/>
      <c r="OY9" s="20"/>
      <c r="OZ9" s="20"/>
      <c r="PA9" s="20"/>
      <c r="PB9" s="20"/>
      <c r="PC9" s="20"/>
      <c r="PD9" s="20"/>
      <c r="PE9" s="20"/>
      <c r="PF9" s="20"/>
      <c r="PG9" s="20"/>
      <c r="PH9" s="20"/>
      <c r="PI9" s="20"/>
      <c r="PJ9" s="20"/>
      <c r="PK9" s="20"/>
      <c r="PL9" s="20"/>
      <c r="PM9" s="20"/>
      <c r="PN9" s="20"/>
      <c r="PO9" s="20"/>
      <c r="PP9" s="20"/>
      <c r="PQ9" s="20"/>
      <c r="PR9" s="20"/>
      <c r="PS9" s="20"/>
      <c r="PT9" s="20"/>
      <c r="PU9" s="20"/>
      <c r="PV9" s="20"/>
      <c r="PW9" s="20"/>
      <c r="PX9" s="20"/>
      <c r="PY9" s="20"/>
      <c r="PZ9" s="20"/>
      <c r="QA9" s="20"/>
      <c r="QB9" s="49"/>
      <c r="QC9" s="49"/>
      <c r="QD9" s="49"/>
      <c r="QE9" s="49"/>
      <c r="QF9" s="49"/>
      <c r="QG9" s="49"/>
      <c r="QH9" s="49"/>
      <c r="QI9" s="49"/>
      <c r="QJ9" s="49"/>
      <c r="QK9" s="49"/>
      <c r="QL9" s="39"/>
      <c r="QM9" s="39"/>
    </row>
    <row r="10" spans="1:475">
      <c r="A10" s="14">
        <f t="shared" si="0"/>
        <v>7</v>
      </c>
      <c r="B10" s="30">
        <f>SUM(D10:L10)</f>
        <v>35</v>
      </c>
      <c r="C10" s="30"/>
      <c r="D10" s="54"/>
      <c r="E10" s="31"/>
      <c r="F10" s="66"/>
      <c r="G10" s="65"/>
      <c r="H10" s="92"/>
      <c r="I10" s="32">
        <v>4</v>
      </c>
      <c r="J10" s="18">
        <v>1</v>
      </c>
      <c r="K10" s="18">
        <v>30</v>
      </c>
      <c r="L10" s="18"/>
      <c r="M10" s="33" t="s">
        <v>106</v>
      </c>
      <c r="N10" s="33" t="s">
        <v>108</v>
      </c>
      <c r="O10" s="18">
        <v>1993</v>
      </c>
      <c r="P10" s="34">
        <f>SUM(R10:AQJ10)</f>
        <v>383.36800000000005</v>
      </c>
      <c r="Q10" s="35">
        <f>COUNTIF(R10:AQJ10,"&gt;0")</f>
        <v>35</v>
      </c>
      <c r="R10" s="36"/>
      <c r="S10" s="20"/>
      <c r="T10" s="20"/>
      <c r="U10" s="20">
        <v>6</v>
      </c>
      <c r="V10" s="20"/>
      <c r="W10" s="20"/>
      <c r="X10" s="20">
        <v>18</v>
      </c>
      <c r="Y10" s="20"/>
      <c r="Z10" s="20"/>
      <c r="AA10" s="20"/>
      <c r="AB10" s="20">
        <v>8.5</v>
      </c>
      <c r="AC10" s="20"/>
      <c r="AD10" s="20">
        <v>10.1</v>
      </c>
      <c r="AE10" s="27"/>
      <c r="AF10" s="27"/>
      <c r="AG10" s="27"/>
      <c r="AH10" s="42">
        <v>42.2</v>
      </c>
      <c r="AI10" s="20"/>
      <c r="AJ10" s="20"/>
      <c r="AK10" s="20"/>
      <c r="AL10" s="20"/>
      <c r="AM10" s="20"/>
      <c r="AN10" s="20">
        <v>10</v>
      </c>
      <c r="AO10" s="18"/>
      <c r="AP10" s="18"/>
      <c r="AQ10" s="18"/>
      <c r="AR10" s="18"/>
      <c r="AS10" s="32">
        <v>21.1</v>
      </c>
      <c r="AT10" s="20"/>
      <c r="AU10" s="20">
        <v>9</v>
      </c>
      <c r="AV10" s="20"/>
      <c r="AW10" s="20">
        <v>10.8</v>
      </c>
      <c r="AX10" s="20"/>
      <c r="AY10" s="20"/>
      <c r="AZ10" s="20"/>
      <c r="BA10" s="20">
        <v>10.3</v>
      </c>
      <c r="BB10" s="20"/>
      <c r="BC10" s="20"/>
      <c r="BD10" s="20"/>
      <c r="BE10" s="20">
        <v>5</v>
      </c>
      <c r="BF10" s="20"/>
      <c r="BG10" s="20"/>
      <c r="BH10" s="20"/>
      <c r="BI10" s="20"/>
      <c r="BJ10" s="20">
        <v>7</v>
      </c>
      <c r="BK10" s="20"/>
      <c r="BL10" s="20"/>
      <c r="BM10" s="20"/>
      <c r="BN10" s="20">
        <v>5.2</v>
      </c>
      <c r="BO10" s="20"/>
      <c r="BP10" s="20"/>
      <c r="BQ10" s="20"/>
      <c r="BR10" s="20"/>
      <c r="BS10" s="20"/>
      <c r="BT10" s="20"/>
      <c r="BU10" s="20"/>
      <c r="BV10" s="20">
        <v>6.3</v>
      </c>
      <c r="BW10" s="20">
        <v>6.5</v>
      </c>
      <c r="BX10" s="20"/>
      <c r="BY10" s="20"/>
      <c r="BZ10" s="20">
        <v>6.3</v>
      </c>
      <c r="CA10" s="18"/>
      <c r="CB10" s="18"/>
      <c r="CC10" s="18"/>
      <c r="CD10" s="18"/>
      <c r="CE10" s="18"/>
      <c r="CF10" s="32">
        <v>21.1</v>
      </c>
      <c r="CG10" s="20"/>
      <c r="CH10" s="20"/>
      <c r="CI10" s="20"/>
      <c r="CJ10" s="20"/>
      <c r="CK10" s="20"/>
      <c r="CL10" s="20">
        <v>9.1</v>
      </c>
      <c r="CM10" s="20"/>
      <c r="CN10" s="20"/>
      <c r="CO10" s="20">
        <v>6.9</v>
      </c>
      <c r="CP10" s="20">
        <v>10.1</v>
      </c>
      <c r="CQ10" s="20"/>
      <c r="CR10" s="20"/>
      <c r="CS10" s="20"/>
      <c r="CT10" s="20">
        <v>5.5</v>
      </c>
      <c r="CU10" s="20"/>
      <c r="CV10" s="20"/>
      <c r="CW10" s="20"/>
      <c r="CX10" s="20"/>
      <c r="CY10" s="20"/>
      <c r="CZ10" s="20"/>
      <c r="DA10" s="20"/>
      <c r="DB10" s="20"/>
      <c r="DC10" s="20">
        <v>5.3</v>
      </c>
      <c r="DD10" s="20"/>
      <c r="DE10" s="20">
        <v>9.5</v>
      </c>
      <c r="DF10" s="20">
        <v>6</v>
      </c>
      <c r="DG10" s="20"/>
      <c r="DH10" s="20">
        <v>6.3</v>
      </c>
      <c r="DI10" s="20">
        <v>15.4</v>
      </c>
      <c r="DJ10" s="20"/>
      <c r="DK10" s="20"/>
      <c r="DL10" s="20">
        <v>6.3</v>
      </c>
      <c r="DM10" s="20"/>
      <c r="DN10" s="20"/>
      <c r="DO10" s="20"/>
      <c r="DP10" s="20"/>
      <c r="DQ10" s="20"/>
      <c r="DR10" s="20"/>
      <c r="DS10" s="20">
        <v>10</v>
      </c>
      <c r="DT10" s="18"/>
      <c r="DU10" s="18"/>
      <c r="DV10" s="18">
        <v>4.3</v>
      </c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>
        <v>12.3</v>
      </c>
      <c r="EH10" s="20"/>
      <c r="EI10" s="20"/>
      <c r="EJ10" s="20"/>
      <c r="EK10" s="20"/>
      <c r="EL10" s="20"/>
      <c r="EM10" s="20"/>
      <c r="EN10" s="20">
        <v>14.768000000000001</v>
      </c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>
        <v>10</v>
      </c>
      <c r="FE10" s="18"/>
      <c r="FF10" s="32">
        <v>21.1</v>
      </c>
      <c r="FG10" s="37"/>
      <c r="FH10" s="37"/>
      <c r="FI10" s="37"/>
      <c r="FJ10" s="37"/>
      <c r="FK10" s="37"/>
      <c r="FL10" s="37"/>
      <c r="FM10" s="37">
        <v>6</v>
      </c>
      <c r="FN10" s="18"/>
      <c r="FO10" s="32">
        <v>21.1</v>
      </c>
      <c r="FP10" s="18"/>
      <c r="FQ10" s="18"/>
      <c r="FR10" s="18"/>
      <c r="FS10" s="18"/>
      <c r="FT10" s="18"/>
      <c r="FU10" s="18"/>
      <c r="FV10" s="37"/>
      <c r="FW10" s="37"/>
      <c r="FX10" s="37"/>
      <c r="FY10" s="37"/>
      <c r="FZ10" s="37"/>
      <c r="GA10" s="37"/>
      <c r="GB10" s="37"/>
      <c r="GC10" s="37"/>
      <c r="GD10" s="37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37"/>
      <c r="HM10" s="37"/>
      <c r="HN10" s="37"/>
      <c r="HO10" s="37"/>
      <c r="HP10" s="37"/>
      <c r="HQ10" s="37"/>
      <c r="HR10" s="37"/>
      <c r="HS10" s="37"/>
      <c r="HT10" s="37"/>
      <c r="HU10" s="20"/>
      <c r="HV10" s="20"/>
      <c r="HW10" s="20"/>
      <c r="HX10" s="20"/>
      <c r="HY10" s="20"/>
      <c r="HZ10" s="20"/>
      <c r="IA10" s="20"/>
      <c r="IB10" s="20"/>
      <c r="IC10" s="20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18"/>
      <c r="IX10" s="18"/>
      <c r="IY10" s="18"/>
      <c r="IZ10" s="18"/>
      <c r="JA10" s="18"/>
      <c r="JB10" s="18"/>
      <c r="JC10" s="18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18"/>
      <c r="JZ10" s="18"/>
      <c r="KA10" s="18"/>
      <c r="KB10" s="18"/>
      <c r="KC10" s="18"/>
      <c r="KD10" s="18"/>
      <c r="KE10" s="18"/>
      <c r="KF10" s="18"/>
      <c r="KG10" s="18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51"/>
      <c r="KS10" s="51"/>
      <c r="KT10" s="51"/>
      <c r="KU10" s="51"/>
      <c r="KV10" s="51"/>
      <c r="KW10" s="51"/>
      <c r="KX10" s="51"/>
      <c r="KY10" s="51"/>
      <c r="KZ10" s="51"/>
      <c r="LA10" s="51"/>
      <c r="LB10" s="51"/>
      <c r="LC10" s="51"/>
      <c r="LD10" s="51"/>
      <c r="LE10" s="51"/>
      <c r="LF10" s="51"/>
      <c r="LG10" s="51"/>
      <c r="LH10" s="37"/>
      <c r="LI10" s="37"/>
      <c r="LJ10" s="37"/>
      <c r="LK10" s="37"/>
      <c r="LL10" s="37"/>
      <c r="LM10" s="37"/>
      <c r="LN10" s="37"/>
      <c r="LO10" s="37"/>
      <c r="LP10" s="37"/>
      <c r="LQ10" s="37"/>
      <c r="LR10" s="37"/>
      <c r="LS10" s="37"/>
      <c r="LT10" s="37"/>
      <c r="LU10" s="37"/>
      <c r="LV10" s="37"/>
      <c r="LW10" s="37"/>
      <c r="LX10" s="37"/>
      <c r="LY10" s="37"/>
      <c r="LZ10" s="37"/>
      <c r="MA10" s="37"/>
      <c r="MB10" s="37"/>
      <c r="MC10" s="37"/>
      <c r="MD10" s="37"/>
      <c r="ME10" s="37"/>
      <c r="MF10" s="37"/>
      <c r="MG10" s="37"/>
      <c r="MH10" s="37"/>
      <c r="MI10" s="37"/>
      <c r="MJ10" s="37"/>
      <c r="MK10" s="37"/>
      <c r="ML10" s="37"/>
      <c r="MM10" s="37"/>
      <c r="MN10" s="37"/>
      <c r="MO10" s="37"/>
      <c r="MP10" s="37"/>
      <c r="MQ10" s="37"/>
      <c r="MR10" s="37"/>
      <c r="MS10" s="37"/>
      <c r="MT10" s="37"/>
      <c r="MU10" s="37"/>
      <c r="MV10" s="37"/>
      <c r="MW10" s="37"/>
      <c r="MX10" s="37"/>
      <c r="MY10" s="37"/>
      <c r="MZ10" s="37"/>
      <c r="NA10" s="37"/>
      <c r="NB10" s="37"/>
      <c r="NC10" s="37"/>
      <c r="ND10" s="37"/>
      <c r="NE10" s="37"/>
      <c r="NF10" s="37"/>
      <c r="NG10" s="37"/>
      <c r="NH10" s="37"/>
      <c r="NI10" s="37"/>
      <c r="NJ10" s="51"/>
      <c r="NK10" s="37"/>
      <c r="NL10" s="37"/>
      <c r="NM10" s="36"/>
      <c r="NN10" s="37"/>
      <c r="NO10" s="37"/>
      <c r="NP10" s="37"/>
      <c r="NQ10" s="37"/>
      <c r="NR10" s="37"/>
      <c r="NS10" s="37"/>
      <c r="NT10" s="37"/>
      <c r="NU10" s="37"/>
      <c r="NV10" s="37"/>
      <c r="NW10" s="20"/>
      <c r="NX10" s="37"/>
      <c r="NY10" s="37"/>
      <c r="NZ10" s="37"/>
      <c r="OA10" s="37"/>
      <c r="OB10" s="37"/>
      <c r="OC10" s="37"/>
      <c r="OD10" s="37"/>
      <c r="OE10" s="37"/>
      <c r="OF10" s="37"/>
      <c r="OG10" s="37"/>
      <c r="OH10" s="37"/>
      <c r="OI10" s="37"/>
      <c r="OJ10" s="37"/>
      <c r="OK10" s="37"/>
      <c r="OL10" s="20"/>
      <c r="OM10" s="20"/>
      <c r="ON10" s="20"/>
      <c r="OO10" s="20"/>
      <c r="OP10" s="20"/>
      <c r="OQ10" s="20"/>
      <c r="OR10" s="20"/>
      <c r="OS10" s="20"/>
      <c r="OT10" s="20"/>
      <c r="OU10" s="20"/>
      <c r="OV10" s="20"/>
      <c r="OW10" s="20"/>
      <c r="OX10" s="20"/>
      <c r="OY10" s="20"/>
      <c r="OZ10" s="20"/>
      <c r="PA10" s="20"/>
      <c r="PB10" s="37"/>
      <c r="PC10" s="37"/>
      <c r="PD10" s="37"/>
      <c r="PE10" s="37"/>
      <c r="PF10" s="37"/>
      <c r="PG10" s="37"/>
      <c r="PH10" s="37"/>
      <c r="PI10" s="37"/>
      <c r="PJ10" s="37"/>
      <c r="PK10" s="20"/>
      <c r="PL10" s="20"/>
      <c r="PM10" s="20"/>
      <c r="PN10" s="20"/>
      <c r="PO10" s="20"/>
      <c r="PP10" s="20"/>
      <c r="PQ10" s="20"/>
      <c r="PR10" s="20"/>
      <c r="PS10" s="20"/>
      <c r="PT10" s="20"/>
      <c r="PU10" s="20"/>
      <c r="PV10" s="20"/>
      <c r="PW10" s="20"/>
      <c r="PX10" s="20"/>
      <c r="PY10" s="20"/>
      <c r="PZ10" s="20"/>
      <c r="QA10" s="20"/>
      <c r="QB10" s="49"/>
      <c r="QC10" s="49"/>
      <c r="QD10" s="49"/>
      <c r="QE10" s="49"/>
      <c r="QF10" s="49"/>
      <c r="QG10" s="49"/>
      <c r="QH10" s="49"/>
      <c r="QI10" s="49"/>
      <c r="QJ10" s="49"/>
      <c r="QK10" s="49"/>
      <c r="QL10" s="39"/>
      <c r="QM10" s="39"/>
    </row>
    <row r="11" spans="1:475">
      <c r="A11" s="14">
        <f t="shared" si="0"/>
        <v>8</v>
      </c>
      <c r="B11" s="30">
        <f>SUM(D11:L11)</f>
        <v>40</v>
      </c>
      <c r="C11" s="30"/>
      <c r="D11" s="54"/>
      <c r="E11" s="31"/>
      <c r="F11" s="66"/>
      <c r="G11" s="65"/>
      <c r="H11" s="92"/>
      <c r="I11" s="32">
        <v>3</v>
      </c>
      <c r="J11" s="18"/>
      <c r="K11" s="18">
        <v>36</v>
      </c>
      <c r="L11" s="18">
        <v>1</v>
      </c>
      <c r="M11" s="33" t="s">
        <v>231</v>
      </c>
      <c r="N11" s="33" t="s">
        <v>90</v>
      </c>
      <c r="O11" s="18">
        <v>1963</v>
      </c>
      <c r="P11" s="34">
        <f>SUM(R11:AQJ11)</f>
        <v>369.10000000000008</v>
      </c>
      <c r="Q11" s="35">
        <f>COUNTIF(R11:AQJ11,"&gt;0")</f>
        <v>40</v>
      </c>
      <c r="R11" s="36"/>
      <c r="S11" s="20"/>
      <c r="T11" s="20"/>
      <c r="U11" s="20">
        <v>6</v>
      </c>
      <c r="V11" s="20"/>
      <c r="W11" s="20"/>
      <c r="X11" s="20">
        <v>18</v>
      </c>
      <c r="Y11" s="20"/>
      <c r="Z11" s="20"/>
      <c r="AA11" s="20"/>
      <c r="AB11" s="20"/>
      <c r="AC11" s="20">
        <v>9.5</v>
      </c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>
        <v>11.8</v>
      </c>
      <c r="AS11" s="20"/>
      <c r="AT11" s="20"/>
      <c r="AU11" s="20"/>
      <c r="AV11" s="20"/>
      <c r="AW11" s="20"/>
      <c r="AX11" s="20"/>
      <c r="AY11" s="20"/>
      <c r="AZ11" s="20"/>
      <c r="BA11" s="20">
        <v>10.3</v>
      </c>
      <c r="BB11" s="20"/>
      <c r="BC11" s="20"/>
      <c r="BD11" s="20"/>
      <c r="BE11" s="20">
        <v>5</v>
      </c>
      <c r="BF11" s="20"/>
      <c r="BG11" s="20">
        <v>6</v>
      </c>
      <c r="BH11" s="20"/>
      <c r="BI11" s="20"/>
      <c r="BJ11" s="20"/>
      <c r="BK11" s="20"/>
      <c r="BL11" s="20"/>
      <c r="BM11" s="20"/>
      <c r="BN11" s="20"/>
      <c r="BO11" s="20">
        <v>10</v>
      </c>
      <c r="BP11" s="20"/>
      <c r="BQ11" s="20">
        <v>5.5</v>
      </c>
      <c r="BR11" s="20"/>
      <c r="BS11" s="20"/>
      <c r="BT11" s="20"/>
      <c r="BU11" s="20">
        <v>7.4</v>
      </c>
      <c r="BV11" s="20">
        <v>6.3</v>
      </c>
      <c r="BW11" s="20">
        <v>6.5</v>
      </c>
      <c r="BX11" s="20"/>
      <c r="BY11" s="20"/>
      <c r="BZ11" s="20"/>
      <c r="CA11" s="20">
        <v>10.4</v>
      </c>
      <c r="CB11" s="20"/>
      <c r="CC11" s="20">
        <v>6.5</v>
      </c>
      <c r="CD11" s="20"/>
      <c r="CE11" s="20">
        <v>12.2</v>
      </c>
      <c r="CF11" s="20"/>
      <c r="CG11" s="20">
        <v>6.5</v>
      </c>
      <c r="CH11" s="20"/>
      <c r="CI11" s="20">
        <v>10</v>
      </c>
      <c r="CJ11" s="20"/>
      <c r="CK11" s="20"/>
      <c r="CL11" s="20">
        <v>9.1</v>
      </c>
      <c r="CM11" s="20"/>
      <c r="CN11" s="20"/>
      <c r="CO11" s="20">
        <v>6.9</v>
      </c>
      <c r="CP11" s="20">
        <v>1.6</v>
      </c>
      <c r="CQ11" s="20"/>
      <c r="CR11" s="20"/>
      <c r="CS11" s="20"/>
      <c r="CT11" s="20">
        <v>5.5</v>
      </c>
      <c r="CU11" s="20"/>
      <c r="CV11" s="20"/>
      <c r="CW11" s="20"/>
      <c r="CX11" s="20"/>
      <c r="CY11" s="20"/>
      <c r="CZ11" s="20"/>
      <c r="DA11" s="20">
        <v>5.6</v>
      </c>
      <c r="DB11" s="20"/>
      <c r="DC11" s="20"/>
      <c r="DD11" s="20"/>
      <c r="DE11" s="20"/>
      <c r="DF11" s="20">
        <v>6</v>
      </c>
      <c r="DG11" s="20"/>
      <c r="DH11" s="20">
        <v>6.3</v>
      </c>
      <c r="DI11" s="20"/>
      <c r="DJ11" s="20"/>
      <c r="DK11" s="20"/>
      <c r="DL11" s="20">
        <v>6.3</v>
      </c>
      <c r="DM11" s="20"/>
      <c r="DN11" s="20"/>
      <c r="DO11" s="20"/>
      <c r="DP11" s="20">
        <v>10</v>
      </c>
      <c r="DQ11" s="20"/>
      <c r="DR11" s="20"/>
      <c r="DS11" s="20">
        <v>10</v>
      </c>
      <c r="DT11" s="18"/>
      <c r="DU11" s="18"/>
      <c r="DV11" s="18">
        <v>4.3</v>
      </c>
      <c r="DW11" s="20"/>
      <c r="DX11" s="20">
        <v>5</v>
      </c>
      <c r="DY11" s="20"/>
      <c r="DZ11" s="20"/>
      <c r="EA11" s="20"/>
      <c r="EB11" s="20">
        <v>5.4</v>
      </c>
      <c r="EC11" s="20"/>
      <c r="ED11" s="20"/>
      <c r="EE11" s="20">
        <v>11.3</v>
      </c>
      <c r="EF11" s="18"/>
      <c r="EG11" s="18">
        <v>12.3</v>
      </c>
      <c r="EH11" s="18"/>
      <c r="EI11" s="18"/>
      <c r="EJ11" s="18"/>
      <c r="EK11" s="18"/>
      <c r="EL11" s="32">
        <v>21.1</v>
      </c>
      <c r="EM11" s="20"/>
      <c r="EN11" s="20"/>
      <c r="EO11" s="18"/>
      <c r="EP11" s="18">
        <v>9.5</v>
      </c>
      <c r="EQ11" s="37"/>
      <c r="ER11" s="37">
        <v>9.4</v>
      </c>
      <c r="ES11" s="37"/>
      <c r="ET11" s="37"/>
      <c r="EU11" s="37"/>
      <c r="EV11" s="37">
        <v>11.2</v>
      </c>
      <c r="EW11" s="37"/>
      <c r="EX11" s="37">
        <v>12.4</v>
      </c>
      <c r="EY11" s="18"/>
      <c r="EZ11" s="18"/>
      <c r="FA11" s="18"/>
      <c r="FB11" s="18"/>
      <c r="FC11" s="32">
        <v>21.1</v>
      </c>
      <c r="FD11" s="18"/>
      <c r="FE11" s="18"/>
      <c r="FF11" s="32">
        <v>21.1</v>
      </c>
      <c r="FG11" s="37"/>
      <c r="FH11" s="37"/>
      <c r="FI11" s="37"/>
      <c r="FJ11" s="37"/>
      <c r="FK11" s="37">
        <v>9.8000000000000007</v>
      </c>
      <c r="FL11" s="37"/>
      <c r="FM11" s="37"/>
      <c r="FN11" s="37"/>
      <c r="FO11" s="18"/>
      <c r="FP11" s="18"/>
      <c r="FQ11" s="18"/>
      <c r="FR11" s="18"/>
      <c r="FS11" s="18"/>
      <c r="FT11" s="18"/>
      <c r="FU11" s="18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  <c r="KQ11" s="37"/>
      <c r="KR11" s="63"/>
      <c r="KS11" s="63"/>
      <c r="KT11" s="63"/>
      <c r="KU11" s="37"/>
      <c r="KV11" s="37"/>
      <c r="KW11" s="37"/>
      <c r="KX11" s="37"/>
      <c r="KY11" s="37"/>
      <c r="KZ11" s="37"/>
      <c r="LA11" s="37"/>
      <c r="LB11" s="37"/>
      <c r="LC11" s="37"/>
      <c r="LD11" s="37"/>
      <c r="LE11" s="37"/>
      <c r="LF11" s="37"/>
      <c r="LG11" s="37"/>
      <c r="LH11" s="37"/>
      <c r="LI11" s="37"/>
      <c r="LJ11" s="37"/>
      <c r="LK11" s="37"/>
      <c r="LL11" s="37"/>
      <c r="LM11" s="37"/>
      <c r="LN11" s="37"/>
      <c r="LO11" s="37"/>
      <c r="LP11" s="37"/>
      <c r="LQ11" s="37"/>
      <c r="LR11" s="37"/>
      <c r="LS11" s="37"/>
      <c r="LT11" s="37"/>
      <c r="LU11" s="37"/>
      <c r="LV11" s="20"/>
      <c r="LW11" s="37"/>
      <c r="LX11" s="37"/>
      <c r="LY11" s="37"/>
      <c r="LZ11" s="37"/>
      <c r="MA11" s="37"/>
      <c r="MB11" s="37"/>
      <c r="MC11" s="37"/>
      <c r="MD11" s="37"/>
      <c r="ME11" s="37"/>
      <c r="MF11" s="37"/>
      <c r="MG11" s="37"/>
      <c r="MH11" s="37"/>
      <c r="MI11" s="37"/>
      <c r="MJ11" s="37"/>
      <c r="MK11" s="37"/>
      <c r="ML11" s="37"/>
      <c r="MM11" s="37"/>
      <c r="MN11" s="37"/>
      <c r="MO11" s="37"/>
      <c r="MP11" s="37"/>
      <c r="MQ11" s="37"/>
      <c r="MR11" s="37"/>
      <c r="MS11" s="37"/>
      <c r="MT11" s="37"/>
      <c r="MU11" s="37"/>
      <c r="MV11" s="37"/>
      <c r="MW11" s="37"/>
      <c r="MX11" s="37"/>
      <c r="MY11" s="37"/>
      <c r="MZ11" s="37"/>
      <c r="NA11" s="37"/>
      <c r="NB11" s="20"/>
      <c r="NC11" s="20"/>
      <c r="ND11" s="20"/>
      <c r="NE11" s="20"/>
      <c r="NF11" s="20"/>
      <c r="NG11" s="20"/>
      <c r="NH11" s="20"/>
      <c r="NI11" s="20"/>
      <c r="NJ11" s="20"/>
      <c r="NK11" s="20"/>
      <c r="NL11" s="20"/>
      <c r="NM11" s="20"/>
      <c r="NN11" s="20"/>
      <c r="NO11" s="20"/>
      <c r="NP11" s="20"/>
      <c r="NQ11" s="20"/>
      <c r="NR11" s="20"/>
      <c r="NS11" s="20"/>
      <c r="NT11" s="20"/>
      <c r="NU11" s="20"/>
      <c r="NV11" s="20"/>
      <c r="NW11" s="20"/>
      <c r="NX11" s="37"/>
      <c r="NY11" s="37"/>
      <c r="NZ11" s="37"/>
      <c r="OA11" s="37"/>
      <c r="OB11" s="37"/>
      <c r="OC11" s="37"/>
      <c r="OD11" s="37"/>
      <c r="OE11" s="37"/>
      <c r="OF11" s="37"/>
      <c r="OG11" s="37"/>
      <c r="OH11" s="37"/>
      <c r="OI11" s="20"/>
      <c r="OJ11" s="20"/>
      <c r="OK11" s="20"/>
      <c r="OL11" s="20"/>
      <c r="OM11" s="37"/>
      <c r="ON11" s="37"/>
      <c r="OO11" s="37"/>
      <c r="OP11" s="37"/>
      <c r="OQ11" s="37"/>
      <c r="OR11" s="37"/>
      <c r="OS11" s="37"/>
      <c r="OT11" s="37"/>
      <c r="OU11" s="37"/>
      <c r="OV11" s="37"/>
      <c r="OW11" s="37"/>
      <c r="OX11" s="37"/>
      <c r="OY11" s="37"/>
      <c r="OZ11" s="20"/>
      <c r="PA11" s="20"/>
      <c r="PB11" s="37"/>
      <c r="PC11" s="37"/>
      <c r="PD11" s="37"/>
      <c r="PE11" s="37"/>
      <c r="PF11" s="37"/>
      <c r="PG11" s="20"/>
      <c r="PH11" s="20"/>
      <c r="PI11" s="20"/>
      <c r="PJ11" s="20"/>
      <c r="PK11" s="20"/>
      <c r="PL11" s="20"/>
      <c r="PM11" s="20"/>
      <c r="PN11" s="20"/>
      <c r="PO11" s="20"/>
      <c r="PP11" s="20"/>
      <c r="PQ11" s="20"/>
      <c r="PR11" s="20"/>
      <c r="PS11" s="37"/>
      <c r="PT11" s="37"/>
      <c r="PU11" s="20"/>
      <c r="PV11" s="20"/>
      <c r="PW11" s="20"/>
      <c r="PX11" s="20"/>
      <c r="PY11" s="20"/>
      <c r="PZ11" s="20"/>
      <c r="QA11" s="20"/>
      <c r="QB11" s="20"/>
      <c r="QC11" s="20"/>
      <c r="QD11" s="20"/>
      <c r="QE11" s="20"/>
      <c r="QF11" s="20"/>
      <c r="QG11" s="20"/>
      <c r="QH11" s="20"/>
      <c r="QI11" s="20"/>
      <c r="QJ11" s="20"/>
      <c r="QK11" s="20"/>
      <c r="QL11" s="39"/>
      <c r="QM11" s="39"/>
    </row>
    <row r="12" spans="1:475">
      <c r="A12" s="14">
        <f t="shared" si="0"/>
        <v>9</v>
      </c>
      <c r="B12" s="30">
        <f>SUM(D12:L12)</f>
        <v>35</v>
      </c>
      <c r="C12" s="30"/>
      <c r="D12" s="54"/>
      <c r="E12" s="31"/>
      <c r="F12" s="66"/>
      <c r="G12" s="65"/>
      <c r="H12" s="92"/>
      <c r="I12" s="32">
        <v>4</v>
      </c>
      <c r="J12" s="18">
        <v>1</v>
      </c>
      <c r="K12" s="18">
        <v>29</v>
      </c>
      <c r="L12" s="18">
        <v>1</v>
      </c>
      <c r="M12" s="33" t="s">
        <v>191</v>
      </c>
      <c r="N12" s="33" t="s">
        <v>192</v>
      </c>
      <c r="O12" s="18">
        <v>1965</v>
      </c>
      <c r="P12" s="34">
        <f>SUM(R12:AQJ12)</f>
        <v>346.4</v>
      </c>
      <c r="Q12" s="35">
        <f>COUNTIF(R12:AQJ12,"&gt;0")</f>
        <v>35</v>
      </c>
      <c r="R12" s="38"/>
      <c r="S12" s="18"/>
      <c r="T12" s="18"/>
      <c r="U12" s="18"/>
      <c r="V12" s="18"/>
      <c r="W12" s="18"/>
      <c r="X12" s="18"/>
      <c r="Y12" s="32">
        <v>21.1</v>
      </c>
      <c r="Z12" s="20"/>
      <c r="AA12" s="20"/>
      <c r="AB12" s="20"/>
      <c r="AC12" s="20"/>
      <c r="AD12" s="20">
        <v>10.1</v>
      </c>
      <c r="AE12" s="20"/>
      <c r="AF12" s="20"/>
      <c r="AG12" s="20"/>
      <c r="AH12" s="20"/>
      <c r="AI12" s="20"/>
      <c r="AJ12" s="20"/>
      <c r="AK12" s="20"/>
      <c r="AL12" s="20"/>
      <c r="AM12" s="20"/>
      <c r="AN12" s="20">
        <v>10</v>
      </c>
      <c r="AO12" s="20"/>
      <c r="AP12" s="20"/>
      <c r="AQ12" s="20"/>
      <c r="AR12" s="20">
        <v>11.8</v>
      </c>
      <c r="AS12" s="20"/>
      <c r="AT12" s="20"/>
      <c r="AU12" s="20">
        <v>9</v>
      </c>
      <c r="AV12" s="20"/>
      <c r="AW12" s="20"/>
      <c r="AX12" s="20"/>
      <c r="AY12" s="20"/>
      <c r="AZ12" s="20"/>
      <c r="BA12" s="20">
        <v>10.3</v>
      </c>
      <c r="BB12" s="20"/>
      <c r="BC12" s="20"/>
      <c r="BD12" s="20"/>
      <c r="BE12" s="20">
        <v>5</v>
      </c>
      <c r="BF12" s="20"/>
      <c r="BG12" s="20"/>
      <c r="BH12" s="20"/>
      <c r="BI12" s="20"/>
      <c r="BJ12" s="20"/>
      <c r="BK12" s="20">
        <v>10.3</v>
      </c>
      <c r="BL12" s="20"/>
      <c r="BM12" s="20"/>
      <c r="BN12" s="20"/>
      <c r="BO12" s="20">
        <v>10</v>
      </c>
      <c r="BP12" s="20"/>
      <c r="BQ12" s="20"/>
      <c r="BR12" s="20"/>
      <c r="BS12" s="20"/>
      <c r="BT12" s="20"/>
      <c r="BU12" s="20"/>
      <c r="BV12" s="20">
        <v>6.3</v>
      </c>
      <c r="BW12" s="20">
        <v>6.5</v>
      </c>
      <c r="BX12" s="20"/>
      <c r="BY12" s="20"/>
      <c r="BZ12" s="20">
        <v>6.3</v>
      </c>
      <c r="CA12" s="20"/>
      <c r="CB12" s="20"/>
      <c r="CC12" s="20"/>
      <c r="CD12" s="20"/>
      <c r="CE12" s="20">
        <v>12.2</v>
      </c>
      <c r="CF12" s="47"/>
      <c r="CG12" s="47"/>
      <c r="CH12" s="47"/>
      <c r="CI12" s="47"/>
      <c r="CJ12" s="85"/>
      <c r="CK12" s="20">
        <v>6</v>
      </c>
      <c r="CL12" s="20">
        <v>9.1</v>
      </c>
      <c r="CM12" s="20"/>
      <c r="CN12" s="20"/>
      <c r="CO12" s="20">
        <v>6.9</v>
      </c>
      <c r="CP12" s="20"/>
      <c r="CQ12" s="20">
        <v>5.4</v>
      </c>
      <c r="CR12" s="20"/>
      <c r="CS12" s="20"/>
      <c r="CT12" s="20">
        <v>5.5</v>
      </c>
      <c r="CU12" s="20"/>
      <c r="CV12" s="20"/>
      <c r="CW12" s="20">
        <v>2.5</v>
      </c>
      <c r="CX12" s="20"/>
      <c r="CY12" s="20"/>
      <c r="CZ12" s="20"/>
      <c r="DA12" s="20">
        <v>5.6</v>
      </c>
      <c r="DB12" s="20"/>
      <c r="DC12" s="20"/>
      <c r="DD12" s="20"/>
      <c r="DE12" s="20">
        <v>9.5</v>
      </c>
      <c r="DF12" s="20"/>
      <c r="DG12" s="20"/>
      <c r="DH12" s="20">
        <v>6.3</v>
      </c>
      <c r="DI12" s="20">
        <v>15.4</v>
      </c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>
        <v>6.7</v>
      </c>
      <c r="DX12" s="20"/>
      <c r="DY12" s="20"/>
      <c r="DZ12" s="20"/>
      <c r="EA12" s="20">
        <v>12</v>
      </c>
      <c r="EB12" s="18"/>
      <c r="EC12" s="18"/>
      <c r="ED12" s="18"/>
      <c r="EE12" s="18"/>
      <c r="EF12" s="18"/>
      <c r="EG12" s="18">
        <v>12.3</v>
      </c>
      <c r="EH12" s="18"/>
      <c r="EI12" s="18"/>
      <c r="EJ12" s="32">
        <v>21.1</v>
      </c>
      <c r="EK12" s="18"/>
      <c r="EL12" s="32">
        <v>21.1</v>
      </c>
      <c r="EM12" s="20"/>
      <c r="EN12" s="20"/>
      <c r="EO12" s="37"/>
      <c r="EP12" s="37"/>
      <c r="EQ12" s="37"/>
      <c r="ER12" s="37">
        <v>9.4</v>
      </c>
      <c r="ES12" s="37"/>
      <c r="ET12" s="37"/>
      <c r="EU12" s="37"/>
      <c r="EV12" s="37"/>
      <c r="EW12" s="37"/>
      <c r="EX12" s="37">
        <v>12.4</v>
      </c>
      <c r="EY12" s="37"/>
      <c r="EZ12" s="37"/>
      <c r="FA12" s="37"/>
      <c r="FB12" s="37"/>
      <c r="FC12" s="37"/>
      <c r="FD12" s="37">
        <v>10</v>
      </c>
      <c r="FE12" s="37"/>
      <c r="FF12" s="37"/>
      <c r="FG12" s="37">
        <v>10</v>
      </c>
      <c r="FH12" s="37"/>
      <c r="FI12" s="37"/>
      <c r="FJ12" s="37"/>
      <c r="FK12" s="37"/>
      <c r="FL12" s="37"/>
      <c r="FM12" s="37">
        <v>6</v>
      </c>
      <c r="FN12" s="18"/>
      <c r="FO12" s="32">
        <v>21.1</v>
      </c>
      <c r="FP12" s="37"/>
      <c r="FQ12" s="37"/>
      <c r="FR12" s="37"/>
      <c r="FS12" s="37"/>
      <c r="FT12" s="37"/>
      <c r="FU12" s="37"/>
      <c r="FV12" s="37">
        <v>3.2</v>
      </c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18"/>
      <c r="GH12" s="18"/>
      <c r="GI12" s="18"/>
      <c r="GJ12" s="18"/>
      <c r="GK12" s="18"/>
      <c r="GL12" s="37"/>
      <c r="GM12" s="37"/>
      <c r="GN12" s="18"/>
      <c r="GO12" s="18"/>
      <c r="GP12" s="18"/>
      <c r="GQ12" s="18"/>
      <c r="GR12" s="18"/>
      <c r="GS12" s="18"/>
      <c r="GT12" s="37"/>
      <c r="GU12" s="37"/>
      <c r="GV12" s="37"/>
      <c r="GW12" s="37"/>
      <c r="GX12" s="18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18"/>
      <c r="HV12" s="18"/>
      <c r="HW12" s="18"/>
      <c r="HX12" s="18"/>
      <c r="HY12" s="18"/>
      <c r="HZ12" s="18"/>
      <c r="IA12" s="18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18"/>
      <c r="KM12" s="18"/>
      <c r="KN12" s="18"/>
      <c r="KO12" s="18"/>
      <c r="KP12" s="18"/>
      <c r="KQ12" s="37"/>
      <c r="KR12" s="37"/>
      <c r="KS12" s="37"/>
      <c r="KT12" s="37"/>
      <c r="KU12" s="37"/>
      <c r="KV12" s="37"/>
      <c r="KW12" s="37"/>
      <c r="KX12" s="37"/>
      <c r="KY12" s="37"/>
      <c r="KZ12" s="37"/>
      <c r="LA12" s="37"/>
      <c r="LB12" s="37"/>
      <c r="LC12" s="37"/>
      <c r="LD12" s="37"/>
      <c r="LE12" s="37"/>
      <c r="LF12" s="37"/>
      <c r="LG12" s="37"/>
      <c r="LH12" s="37"/>
      <c r="LI12" s="37"/>
      <c r="LJ12" s="37"/>
      <c r="LK12" s="37"/>
      <c r="LL12" s="37"/>
      <c r="LM12" s="37"/>
      <c r="LN12" s="37"/>
      <c r="LO12" s="37"/>
      <c r="LP12" s="37"/>
      <c r="LQ12" s="37"/>
      <c r="LR12" s="37"/>
      <c r="LS12" s="37"/>
      <c r="LT12" s="37"/>
      <c r="LU12" s="37"/>
      <c r="LV12" s="37"/>
      <c r="LW12" s="37"/>
      <c r="LX12" s="37"/>
      <c r="LY12" s="37"/>
      <c r="LZ12" s="37"/>
      <c r="MA12" s="37"/>
      <c r="MB12" s="37"/>
      <c r="MC12" s="37"/>
      <c r="MD12" s="37"/>
      <c r="ME12" s="37"/>
      <c r="MF12" s="37"/>
      <c r="MG12" s="37"/>
      <c r="MH12" s="37"/>
      <c r="MI12" s="37"/>
      <c r="MJ12" s="37"/>
      <c r="MK12" s="37"/>
      <c r="ML12" s="37"/>
      <c r="MM12" s="37"/>
      <c r="MN12" s="37"/>
      <c r="MO12" s="37"/>
      <c r="MP12" s="37"/>
      <c r="MQ12" s="37"/>
      <c r="MR12" s="37"/>
      <c r="MS12" s="37"/>
      <c r="MT12" s="37"/>
      <c r="MU12" s="37"/>
      <c r="MV12" s="37"/>
      <c r="MW12" s="37"/>
      <c r="MX12" s="37"/>
      <c r="MY12" s="37"/>
      <c r="MZ12" s="37"/>
      <c r="NA12" s="37"/>
      <c r="NB12" s="37"/>
      <c r="NC12" s="37"/>
      <c r="ND12" s="37"/>
      <c r="NE12" s="37"/>
      <c r="NF12" s="37"/>
      <c r="NG12" s="37"/>
      <c r="NH12" s="37"/>
      <c r="NI12" s="37"/>
      <c r="NJ12" s="36"/>
      <c r="NK12" s="36"/>
      <c r="NL12" s="36"/>
      <c r="NM12" s="36"/>
      <c r="NN12" s="37"/>
      <c r="NO12" s="37"/>
      <c r="NP12" s="37"/>
      <c r="NQ12" s="37"/>
      <c r="NR12" s="37"/>
      <c r="NS12" s="37"/>
      <c r="NT12" s="37"/>
      <c r="NU12" s="37"/>
      <c r="NV12" s="37"/>
      <c r="NW12" s="37"/>
      <c r="NX12" s="37"/>
      <c r="NY12" s="37"/>
      <c r="NZ12" s="37"/>
      <c r="OA12" s="37"/>
      <c r="OB12" s="37"/>
      <c r="OC12" s="37"/>
      <c r="OD12" s="37"/>
      <c r="OE12" s="37"/>
      <c r="OF12" s="37"/>
      <c r="OG12" s="37"/>
      <c r="OH12" s="37"/>
      <c r="OI12" s="37"/>
      <c r="OJ12" s="37"/>
      <c r="OK12" s="37"/>
      <c r="OL12" s="20"/>
      <c r="OM12" s="37"/>
      <c r="ON12" s="20"/>
      <c r="OO12" s="20"/>
      <c r="OP12" s="20"/>
      <c r="OQ12" s="20"/>
      <c r="OR12" s="20"/>
      <c r="OS12" s="20"/>
      <c r="OT12" s="20"/>
      <c r="OU12" s="20"/>
      <c r="OV12" s="20"/>
      <c r="OW12" s="20"/>
      <c r="OX12" s="20"/>
      <c r="OY12" s="20"/>
      <c r="OZ12" s="20"/>
      <c r="PA12" s="20"/>
      <c r="PB12" s="20"/>
      <c r="PC12" s="20"/>
      <c r="PD12" s="20"/>
      <c r="PE12" s="20"/>
      <c r="PF12" s="20"/>
      <c r="PG12" s="20"/>
      <c r="PH12" s="20"/>
      <c r="PI12" s="20"/>
      <c r="PJ12" s="20"/>
      <c r="PK12" s="20"/>
      <c r="PL12" s="20"/>
      <c r="PM12" s="20"/>
      <c r="PN12" s="20"/>
      <c r="PO12" s="20"/>
      <c r="PP12" s="20"/>
      <c r="PQ12" s="20"/>
      <c r="PR12" s="20"/>
      <c r="PS12" s="20"/>
      <c r="PT12" s="20"/>
      <c r="PU12" s="20"/>
      <c r="PV12" s="20"/>
      <c r="PW12" s="20"/>
      <c r="PX12" s="20"/>
      <c r="PY12" s="20"/>
      <c r="PZ12" s="20"/>
      <c r="QA12" s="20"/>
      <c r="QB12" s="20"/>
      <c r="QC12" s="20"/>
      <c r="QD12" s="20"/>
      <c r="QE12" s="20"/>
      <c r="QF12" s="20"/>
      <c r="QG12" s="20"/>
      <c r="QH12" s="20"/>
      <c r="QI12" s="20"/>
      <c r="QJ12" s="20"/>
      <c r="QK12" s="20"/>
      <c r="QL12" s="41"/>
      <c r="QM12" s="41"/>
    </row>
    <row r="13" spans="1:475">
      <c r="A13" s="14">
        <f t="shared" si="0"/>
        <v>10</v>
      </c>
      <c r="B13" s="30">
        <f>SUM(D13:L13)</f>
        <v>44</v>
      </c>
      <c r="C13" s="30"/>
      <c r="D13" s="54"/>
      <c r="E13" s="31"/>
      <c r="F13" s="66"/>
      <c r="G13" s="65"/>
      <c r="H13" s="92"/>
      <c r="I13" s="32">
        <v>1</v>
      </c>
      <c r="J13" s="18">
        <v>1</v>
      </c>
      <c r="K13" s="18">
        <v>39</v>
      </c>
      <c r="L13" s="18">
        <v>3</v>
      </c>
      <c r="M13" s="33" t="s">
        <v>219</v>
      </c>
      <c r="N13" s="33" t="s">
        <v>220</v>
      </c>
      <c r="O13" s="18">
        <v>1954</v>
      </c>
      <c r="P13" s="34">
        <f>SUM(R13:AQJ13)</f>
        <v>323.90000000000003</v>
      </c>
      <c r="Q13" s="35">
        <f>COUNTIF(R13:AQJ13,"&gt;0")</f>
        <v>44</v>
      </c>
      <c r="R13" s="36"/>
      <c r="S13" s="20"/>
      <c r="T13" s="20"/>
      <c r="U13" s="20">
        <v>6</v>
      </c>
      <c r="V13" s="20"/>
      <c r="W13" s="20"/>
      <c r="X13" s="20"/>
      <c r="Y13" s="20"/>
      <c r="Z13" s="20"/>
      <c r="AA13" s="20"/>
      <c r="AB13" s="20"/>
      <c r="AC13" s="20"/>
      <c r="AD13" s="20">
        <v>10.1</v>
      </c>
      <c r="AE13" s="20"/>
      <c r="AF13" s="20"/>
      <c r="AG13" s="20"/>
      <c r="AH13" s="20"/>
      <c r="AI13" s="20"/>
      <c r="AJ13" s="20"/>
      <c r="AK13" s="20"/>
      <c r="AL13" s="20"/>
      <c r="AM13" s="20"/>
      <c r="AN13" s="20">
        <v>10</v>
      </c>
      <c r="AO13" s="20"/>
      <c r="AP13" s="20"/>
      <c r="AQ13" s="20"/>
      <c r="AR13" s="20">
        <v>11.8</v>
      </c>
      <c r="AS13" s="20"/>
      <c r="AT13" s="20"/>
      <c r="AU13" s="20">
        <v>9</v>
      </c>
      <c r="AV13" s="20"/>
      <c r="AW13" s="20"/>
      <c r="AX13" s="20"/>
      <c r="AY13" s="20">
        <v>1.6</v>
      </c>
      <c r="AZ13" s="20"/>
      <c r="BA13" s="20"/>
      <c r="BB13" s="20"/>
      <c r="BC13" s="20">
        <v>10.3</v>
      </c>
      <c r="BD13" s="20">
        <v>7</v>
      </c>
      <c r="BE13" s="20">
        <v>5</v>
      </c>
      <c r="BF13" s="20"/>
      <c r="BG13" s="20"/>
      <c r="BH13" s="20"/>
      <c r="BI13" s="20"/>
      <c r="BJ13" s="20"/>
      <c r="BK13" s="20"/>
      <c r="BL13" s="20"/>
      <c r="BM13" s="20">
        <v>1</v>
      </c>
      <c r="BN13" s="20"/>
      <c r="BO13" s="20">
        <v>10</v>
      </c>
      <c r="BP13" s="20"/>
      <c r="BQ13" s="20">
        <v>5.5</v>
      </c>
      <c r="BR13" s="20"/>
      <c r="BS13" s="20"/>
      <c r="BT13" s="20"/>
      <c r="BU13" s="20">
        <v>7.4</v>
      </c>
      <c r="BV13" s="20">
        <v>6.3</v>
      </c>
      <c r="BW13" s="20">
        <v>6.5</v>
      </c>
      <c r="BX13" s="20"/>
      <c r="BY13" s="20"/>
      <c r="BZ13" s="20"/>
      <c r="CA13" s="20">
        <v>10.4</v>
      </c>
      <c r="CB13" s="20"/>
      <c r="CC13" s="20">
        <v>6.5</v>
      </c>
      <c r="CD13" s="20"/>
      <c r="CE13" s="20"/>
      <c r="CF13" s="20"/>
      <c r="CG13" s="20">
        <v>6.5</v>
      </c>
      <c r="CH13" s="20"/>
      <c r="CI13" s="20">
        <v>10</v>
      </c>
      <c r="CJ13" s="20"/>
      <c r="CK13" s="20">
        <v>6</v>
      </c>
      <c r="CL13" s="20">
        <v>9.1</v>
      </c>
      <c r="CM13" s="20"/>
      <c r="CN13" s="20"/>
      <c r="CO13" s="20"/>
      <c r="CP13" s="20"/>
      <c r="CQ13" s="20">
        <v>5.4</v>
      </c>
      <c r="CR13" s="20"/>
      <c r="CS13" s="20"/>
      <c r="CT13" s="20">
        <v>5.5</v>
      </c>
      <c r="CU13" s="20"/>
      <c r="CV13" s="20"/>
      <c r="CW13" s="20">
        <v>2.5</v>
      </c>
      <c r="CX13" s="20"/>
      <c r="CY13" s="20"/>
      <c r="CZ13" s="20"/>
      <c r="DA13" s="20">
        <v>5.6</v>
      </c>
      <c r="DB13" s="20"/>
      <c r="DC13" s="20"/>
      <c r="DD13" s="20"/>
      <c r="DE13" s="20"/>
      <c r="DF13" s="20">
        <v>6</v>
      </c>
      <c r="DG13" s="20"/>
      <c r="DH13" s="20">
        <v>6.3</v>
      </c>
      <c r="DI13" s="20"/>
      <c r="DJ13" s="20"/>
      <c r="DK13" s="20">
        <v>7.5</v>
      </c>
      <c r="DL13" s="20">
        <v>6.3</v>
      </c>
      <c r="DM13" s="20"/>
      <c r="DN13" s="20"/>
      <c r="DO13" s="20"/>
      <c r="DP13" s="20">
        <v>10</v>
      </c>
      <c r="DQ13" s="20">
        <v>4.5</v>
      </c>
      <c r="DR13" s="20"/>
      <c r="DS13" s="20">
        <v>10</v>
      </c>
      <c r="DT13" s="20"/>
      <c r="DU13" s="20">
        <v>5</v>
      </c>
      <c r="DV13" s="20"/>
      <c r="DW13" s="20"/>
      <c r="DX13" s="20">
        <v>5</v>
      </c>
      <c r="DY13" s="18"/>
      <c r="DZ13" s="18">
        <v>2.5</v>
      </c>
      <c r="EA13" s="20"/>
      <c r="EB13" s="20"/>
      <c r="EC13" s="20">
        <v>10</v>
      </c>
      <c r="ED13" s="20">
        <v>1.8</v>
      </c>
      <c r="EE13" s="18"/>
      <c r="EF13" s="18"/>
      <c r="EG13" s="18"/>
      <c r="EH13" s="18"/>
      <c r="EI13" s="18"/>
      <c r="EJ13" s="18"/>
      <c r="EK13" s="18"/>
      <c r="EL13" s="32">
        <v>21.1</v>
      </c>
      <c r="EM13" s="20"/>
      <c r="EN13" s="20"/>
      <c r="EO13" s="37"/>
      <c r="EP13" s="37"/>
      <c r="EQ13" s="37"/>
      <c r="ER13" s="37"/>
      <c r="ES13" s="37"/>
      <c r="ET13" s="37"/>
      <c r="EU13" s="37"/>
      <c r="EV13" s="37">
        <v>11.2</v>
      </c>
      <c r="EW13" s="37"/>
      <c r="EX13" s="37">
        <v>12.4</v>
      </c>
      <c r="EY13" s="37"/>
      <c r="EZ13" s="37"/>
      <c r="FA13" s="37"/>
      <c r="FB13" s="37"/>
      <c r="FC13" s="37"/>
      <c r="FD13" s="37">
        <v>10</v>
      </c>
      <c r="FE13" s="37"/>
      <c r="FF13" s="37"/>
      <c r="FG13" s="37"/>
      <c r="FH13" s="37"/>
      <c r="FI13" s="37"/>
      <c r="FJ13" s="37"/>
      <c r="FK13" s="37"/>
      <c r="FL13" s="37"/>
      <c r="FM13" s="37">
        <v>4.5</v>
      </c>
      <c r="FN13" s="37"/>
      <c r="FO13" s="37"/>
      <c r="FP13" s="37">
        <v>10</v>
      </c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>
        <v>4.8</v>
      </c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  <c r="KQ13" s="37"/>
      <c r="KR13" s="37"/>
      <c r="KS13" s="37"/>
      <c r="KT13" s="37"/>
      <c r="KU13" s="37"/>
      <c r="KV13" s="37"/>
      <c r="KW13" s="37"/>
      <c r="KX13" s="20"/>
      <c r="KY13" s="20"/>
      <c r="KZ13" s="20"/>
      <c r="LA13" s="20"/>
      <c r="LB13" s="20"/>
      <c r="LC13" s="20"/>
      <c r="LD13" s="20"/>
      <c r="LE13" s="20"/>
      <c r="LF13" s="20"/>
      <c r="LG13" s="20"/>
      <c r="LH13" s="20"/>
      <c r="LI13" s="20"/>
      <c r="LJ13" s="20"/>
      <c r="LK13" s="20"/>
      <c r="LL13" s="20"/>
      <c r="LM13" s="20"/>
      <c r="LN13" s="20"/>
      <c r="LO13" s="20"/>
      <c r="LP13" s="20"/>
      <c r="LQ13" s="20"/>
      <c r="LR13" s="20"/>
      <c r="LS13" s="20"/>
      <c r="LT13" s="20"/>
      <c r="LU13" s="20"/>
      <c r="LV13" s="20"/>
      <c r="LW13" s="37"/>
      <c r="LX13" s="37"/>
      <c r="LY13" s="37"/>
      <c r="LZ13" s="37"/>
      <c r="MA13" s="37"/>
      <c r="MB13" s="37"/>
      <c r="MC13" s="37"/>
      <c r="MD13" s="37"/>
      <c r="ME13" s="37"/>
      <c r="MF13" s="37"/>
      <c r="MG13" s="37"/>
      <c r="MH13" s="37"/>
      <c r="MI13" s="37"/>
      <c r="MJ13" s="37"/>
      <c r="MK13" s="37"/>
      <c r="ML13" s="37"/>
      <c r="MM13" s="37"/>
      <c r="MN13" s="37"/>
      <c r="MO13" s="37"/>
      <c r="MP13" s="37"/>
      <c r="MQ13" s="37"/>
      <c r="MR13" s="37"/>
      <c r="MS13" s="37"/>
      <c r="MT13" s="37"/>
      <c r="MU13" s="37"/>
      <c r="MV13" s="37"/>
      <c r="MW13" s="37"/>
      <c r="MX13" s="37"/>
      <c r="MY13" s="37"/>
      <c r="MZ13" s="37"/>
      <c r="NA13" s="37"/>
      <c r="NB13" s="37"/>
      <c r="NC13" s="37"/>
      <c r="ND13" s="37"/>
      <c r="NE13" s="37"/>
      <c r="NF13" s="37"/>
      <c r="NG13" s="37"/>
      <c r="NH13" s="37"/>
      <c r="NI13" s="37"/>
      <c r="NJ13" s="37"/>
      <c r="NK13" s="37"/>
      <c r="NL13" s="37"/>
      <c r="NM13" s="38"/>
      <c r="NN13" s="37"/>
      <c r="NO13" s="37"/>
      <c r="NP13" s="37"/>
      <c r="NQ13" s="37"/>
      <c r="NR13" s="37"/>
      <c r="NS13" s="37"/>
      <c r="NT13" s="37"/>
      <c r="NU13" s="37"/>
      <c r="NV13" s="37"/>
      <c r="NW13" s="37"/>
      <c r="NX13" s="37"/>
      <c r="NY13" s="37"/>
      <c r="NZ13" s="37"/>
      <c r="OA13" s="37"/>
      <c r="OB13" s="37"/>
      <c r="OC13" s="37"/>
      <c r="OD13" s="37"/>
      <c r="OE13" s="37"/>
      <c r="OF13" s="37"/>
      <c r="OG13" s="37"/>
      <c r="OH13" s="37"/>
      <c r="OI13" s="37"/>
      <c r="OJ13" s="37"/>
      <c r="OK13" s="37"/>
      <c r="OL13" s="20"/>
      <c r="OM13" s="20"/>
      <c r="ON13" s="20"/>
      <c r="OO13" s="20"/>
      <c r="OP13" s="20"/>
      <c r="OQ13" s="20"/>
      <c r="OR13" s="20"/>
      <c r="OS13" s="20"/>
      <c r="OT13" s="20"/>
      <c r="OU13" s="20"/>
      <c r="OV13" s="20"/>
      <c r="OW13" s="20"/>
      <c r="OX13" s="20"/>
      <c r="OY13" s="20"/>
      <c r="OZ13" s="20"/>
      <c r="PA13" s="20"/>
      <c r="PB13" s="20"/>
      <c r="PC13" s="20"/>
      <c r="PD13" s="20"/>
      <c r="PE13" s="20"/>
      <c r="PF13" s="20"/>
      <c r="PG13" s="20"/>
      <c r="PH13" s="20"/>
      <c r="PI13" s="20"/>
      <c r="PJ13" s="20"/>
      <c r="PK13" s="20"/>
      <c r="PL13" s="20"/>
      <c r="PM13" s="20"/>
      <c r="PN13" s="20"/>
      <c r="PO13" s="20"/>
      <c r="PP13" s="20"/>
      <c r="PQ13" s="20"/>
      <c r="PR13" s="20"/>
      <c r="PS13" s="20"/>
      <c r="PT13" s="20"/>
      <c r="PU13" s="20"/>
      <c r="PV13" s="20"/>
      <c r="PW13" s="20"/>
      <c r="PX13" s="20"/>
      <c r="PY13" s="20"/>
      <c r="PZ13" s="49"/>
      <c r="QA13" s="49"/>
      <c r="QB13" s="49"/>
      <c r="QC13" s="49"/>
      <c r="QD13" s="49"/>
      <c r="QE13" s="49"/>
      <c r="QF13" s="49"/>
      <c r="QG13" s="49"/>
      <c r="QH13" s="49"/>
      <c r="QI13" s="49"/>
      <c r="QJ13" s="49"/>
      <c r="QK13" s="49"/>
      <c r="QL13" s="39"/>
      <c r="QM13" s="39"/>
    </row>
    <row r="14" spans="1:475">
      <c r="A14" s="14">
        <f t="shared" si="0"/>
        <v>11</v>
      </c>
      <c r="B14" s="30">
        <f>SUM(D14:L14)</f>
        <v>36</v>
      </c>
      <c r="C14" s="30"/>
      <c r="D14" s="54"/>
      <c r="E14" s="31"/>
      <c r="F14" s="66"/>
      <c r="G14" s="65"/>
      <c r="H14" s="92"/>
      <c r="I14" s="32">
        <v>2</v>
      </c>
      <c r="J14" s="18">
        <v>2</v>
      </c>
      <c r="K14" s="18">
        <v>27</v>
      </c>
      <c r="L14" s="18">
        <v>5</v>
      </c>
      <c r="M14" s="33" t="s">
        <v>211</v>
      </c>
      <c r="N14" s="33" t="s">
        <v>60</v>
      </c>
      <c r="O14" s="18">
        <v>1986</v>
      </c>
      <c r="P14" s="34">
        <f>SUM(R14:AQJ14)</f>
        <v>321.59999999999997</v>
      </c>
      <c r="Q14" s="35">
        <f>COUNTIF(R14:AQJ14,"&gt;0")</f>
        <v>36</v>
      </c>
      <c r="R14" s="20"/>
      <c r="S14" s="20"/>
      <c r="T14" s="20"/>
      <c r="U14" s="20"/>
      <c r="V14" s="20"/>
      <c r="W14" s="20"/>
      <c r="X14" s="20">
        <v>18</v>
      </c>
      <c r="Y14" s="20"/>
      <c r="Z14" s="20"/>
      <c r="AA14" s="20"/>
      <c r="AB14" s="20"/>
      <c r="AC14" s="20"/>
      <c r="AD14" s="20">
        <v>10.1</v>
      </c>
      <c r="AE14" s="20">
        <v>5</v>
      </c>
      <c r="AF14" s="20"/>
      <c r="AG14" s="20"/>
      <c r="AH14" s="20"/>
      <c r="AI14" s="20"/>
      <c r="AJ14" s="20"/>
      <c r="AK14" s="20"/>
      <c r="AL14" s="20"/>
      <c r="AM14" s="20"/>
      <c r="AN14" s="20">
        <v>10</v>
      </c>
      <c r="AO14" s="20">
        <v>3</v>
      </c>
      <c r="AP14" s="20"/>
      <c r="AQ14" s="20"/>
      <c r="AR14" s="20">
        <v>11.8</v>
      </c>
      <c r="AS14" s="20"/>
      <c r="AT14" s="20"/>
      <c r="AU14" s="20">
        <v>9</v>
      </c>
      <c r="AV14" s="20"/>
      <c r="AW14" s="20">
        <v>10.8</v>
      </c>
      <c r="AX14" s="20">
        <v>5</v>
      </c>
      <c r="AY14" s="20"/>
      <c r="AZ14" s="20"/>
      <c r="BA14" s="20">
        <v>10.3</v>
      </c>
      <c r="BB14" s="20"/>
      <c r="BC14" s="20"/>
      <c r="BD14" s="20"/>
      <c r="BE14" s="20">
        <v>5</v>
      </c>
      <c r="BF14" s="20"/>
      <c r="BG14" s="20"/>
      <c r="BH14" s="20"/>
      <c r="BI14" s="20">
        <v>6</v>
      </c>
      <c r="BJ14" s="20"/>
      <c r="BK14" s="20">
        <v>10.3</v>
      </c>
      <c r="BL14" s="20"/>
      <c r="BM14" s="20"/>
      <c r="BN14" s="20"/>
      <c r="BO14" s="20">
        <v>10</v>
      </c>
      <c r="BP14" s="20"/>
      <c r="BQ14" s="20"/>
      <c r="BR14" s="20"/>
      <c r="BS14" s="20"/>
      <c r="BT14" s="20"/>
      <c r="BU14" s="20"/>
      <c r="BV14" s="20">
        <v>6.3</v>
      </c>
      <c r="BW14" s="20"/>
      <c r="BX14" s="20"/>
      <c r="BY14" s="20"/>
      <c r="BZ14" s="20"/>
      <c r="CA14" s="20">
        <v>10.4</v>
      </c>
      <c r="CB14" s="20"/>
      <c r="CC14" s="20"/>
      <c r="CD14" s="20"/>
      <c r="CE14" s="20"/>
      <c r="CF14" s="20"/>
      <c r="CG14" s="20">
        <v>6.5</v>
      </c>
      <c r="CH14" s="20"/>
      <c r="CI14" s="20">
        <v>10</v>
      </c>
      <c r="CJ14" s="20"/>
      <c r="CK14" s="20"/>
      <c r="CL14" s="20">
        <v>9.1</v>
      </c>
      <c r="CM14" s="20"/>
      <c r="CN14" s="20"/>
      <c r="CO14" s="20">
        <v>6.9</v>
      </c>
      <c r="CP14" s="20"/>
      <c r="CQ14" s="20"/>
      <c r="CR14" s="20">
        <v>6.7</v>
      </c>
      <c r="CS14" s="20">
        <v>3</v>
      </c>
      <c r="CT14" s="20">
        <v>5.5</v>
      </c>
      <c r="CU14" s="20"/>
      <c r="CV14" s="20"/>
      <c r="CW14" s="20">
        <v>2.5</v>
      </c>
      <c r="CX14" s="20"/>
      <c r="CY14" s="20"/>
      <c r="CZ14" s="20"/>
      <c r="DA14" s="20"/>
      <c r="DB14" s="20"/>
      <c r="DC14" s="20"/>
      <c r="DD14" s="20"/>
      <c r="DE14" s="20">
        <v>9.5</v>
      </c>
      <c r="DF14" s="20"/>
      <c r="DG14" s="20"/>
      <c r="DH14" s="20"/>
      <c r="DI14" s="20">
        <v>15.4</v>
      </c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>
        <v>10</v>
      </c>
      <c r="EE14" s="18"/>
      <c r="EF14" s="18"/>
      <c r="EG14" s="18"/>
      <c r="EH14" s="18"/>
      <c r="EI14" s="18"/>
      <c r="EJ14" s="18"/>
      <c r="EK14" s="18"/>
      <c r="EL14" s="32">
        <v>21.1</v>
      </c>
      <c r="EM14" s="20"/>
      <c r="EN14" s="20"/>
      <c r="EO14" s="37"/>
      <c r="EP14" s="37"/>
      <c r="EQ14" s="37"/>
      <c r="ER14" s="37">
        <v>9.4</v>
      </c>
      <c r="ES14" s="37"/>
      <c r="ET14" s="37"/>
      <c r="EU14" s="37">
        <v>4.5</v>
      </c>
      <c r="EV14" s="37"/>
      <c r="EW14" s="37"/>
      <c r="EX14" s="37">
        <v>12.4</v>
      </c>
      <c r="EY14" s="18"/>
      <c r="EZ14" s="18"/>
      <c r="FA14" s="18"/>
      <c r="FB14" s="18"/>
      <c r="FC14" s="32">
        <v>21.1</v>
      </c>
      <c r="FD14" s="37"/>
      <c r="FE14" s="37"/>
      <c r="FF14" s="37"/>
      <c r="FG14" s="37"/>
      <c r="FH14" s="37"/>
      <c r="FI14" s="37"/>
      <c r="FJ14" s="37"/>
      <c r="FK14" s="37">
        <v>9.8000000000000007</v>
      </c>
      <c r="FL14" s="37"/>
      <c r="FM14" s="37">
        <v>6</v>
      </c>
      <c r="FN14" s="37"/>
      <c r="FO14" s="37"/>
      <c r="FP14" s="37"/>
      <c r="FQ14" s="37"/>
      <c r="FR14" s="37"/>
      <c r="FS14" s="37"/>
      <c r="FT14" s="37"/>
      <c r="FU14" s="37">
        <v>8</v>
      </c>
      <c r="FV14" s="37">
        <v>3.2</v>
      </c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  <c r="IW14" s="37"/>
      <c r="IX14" s="37"/>
      <c r="IY14" s="37"/>
      <c r="IZ14" s="37"/>
      <c r="JA14" s="37"/>
      <c r="JB14" s="37"/>
      <c r="JC14" s="37"/>
      <c r="JD14" s="37"/>
      <c r="JE14" s="37"/>
      <c r="JF14" s="37"/>
      <c r="JG14" s="37"/>
      <c r="JH14" s="37"/>
      <c r="JI14" s="37"/>
      <c r="JJ14" s="37"/>
      <c r="JK14" s="37"/>
      <c r="JL14" s="37"/>
      <c r="JM14" s="37"/>
      <c r="JN14" s="37"/>
      <c r="JO14" s="37"/>
      <c r="JP14" s="37"/>
      <c r="JQ14" s="37"/>
      <c r="JR14" s="37"/>
      <c r="JS14" s="37"/>
      <c r="JT14" s="37"/>
      <c r="JU14" s="37"/>
      <c r="JV14" s="37"/>
      <c r="JW14" s="37"/>
      <c r="JX14" s="37"/>
      <c r="JY14" s="37"/>
      <c r="JZ14" s="37"/>
      <c r="KA14" s="37"/>
      <c r="KB14" s="37"/>
      <c r="KC14" s="37"/>
      <c r="KD14" s="37"/>
      <c r="KE14" s="37"/>
      <c r="KF14" s="37"/>
      <c r="KG14" s="37"/>
      <c r="KH14" s="37"/>
      <c r="KI14" s="37"/>
      <c r="KJ14" s="37"/>
      <c r="KK14" s="37"/>
      <c r="KL14" s="37"/>
      <c r="KM14" s="37"/>
      <c r="KN14" s="37"/>
      <c r="KO14" s="37"/>
      <c r="KP14" s="37"/>
      <c r="KQ14" s="37"/>
      <c r="KR14" s="37"/>
      <c r="KS14" s="37"/>
      <c r="KT14" s="37"/>
      <c r="KU14" s="37"/>
      <c r="KV14" s="37"/>
      <c r="KW14" s="37"/>
      <c r="KX14" s="37"/>
      <c r="KY14" s="37"/>
      <c r="KZ14" s="37"/>
      <c r="LA14" s="37"/>
      <c r="LB14" s="37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  <c r="LT14" s="20"/>
      <c r="LU14" s="20"/>
      <c r="LV14" s="20"/>
      <c r="LW14" s="37"/>
      <c r="LX14" s="37"/>
      <c r="LY14" s="37"/>
      <c r="LZ14" s="37"/>
      <c r="MA14" s="37"/>
      <c r="MB14" s="37"/>
      <c r="MC14" s="37"/>
      <c r="MD14" s="37"/>
      <c r="ME14" s="37"/>
      <c r="MF14" s="37"/>
      <c r="MG14" s="37"/>
      <c r="MH14" s="37"/>
      <c r="MI14" s="37"/>
      <c r="MJ14" s="37"/>
      <c r="MK14" s="37"/>
      <c r="ML14" s="37"/>
      <c r="MM14" s="37"/>
      <c r="MN14" s="37"/>
      <c r="MO14" s="37"/>
      <c r="MP14" s="37"/>
      <c r="MQ14" s="37"/>
      <c r="MR14" s="37"/>
      <c r="MS14" s="37"/>
      <c r="MT14" s="37"/>
      <c r="MU14" s="37"/>
      <c r="MV14" s="37"/>
      <c r="MW14" s="37"/>
      <c r="MX14" s="37"/>
      <c r="MY14" s="37"/>
      <c r="MZ14" s="37"/>
      <c r="NA14" s="37"/>
      <c r="NB14" s="37"/>
      <c r="NC14" s="37"/>
      <c r="ND14" s="37"/>
      <c r="NE14" s="37"/>
      <c r="NF14" s="37"/>
      <c r="NG14" s="37"/>
      <c r="NH14" s="37"/>
      <c r="NI14" s="37"/>
      <c r="NJ14" s="36"/>
      <c r="NK14" s="36"/>
      <c r="NL14" s="36"/>
      <c r="NM14" s="36"/>
      <c r="NN14" s="37"/>
      <c r="NO14" s="37"/>
      <c r="NP14" s="37"/>
      <c r="NQ14" s="37"/>
      <c r="NR14" s="37"/>
      <c r="NS14" s="37"/>
      <c r="NT14" s="37"/>
      <c r="NU14" s="37"/>
      <c r="NV14" s="37"/>
      <c r="NW14" s="20"/>
      <c r="NX14" s="37"/>
      <c r="NY14" s="37"/>
      <c r="NZ14" s="37"/>
      <c r="OA14" s="37"/>
      <c r="OB14" s="37"/>
      <c r="OC14" s="37"/>
      <c r="OD14" s="37"/>
      <c r="OE14" s="37"/>
      <c r="OF14" s="37"/>
      <c r="OG14" s="37"/>
      <c r="OH14" s="37"/>
      <c r="OI14" s="37"/>
      <c r="OJ14" s="37"/>
      <c r="OK14" s="37"/>
      <c r="OL14" s="20"/>
      <c r="OM14" s="20"/>
      <c r="ON14" s="20"/>
      <c r="OO14" s="20"/>
      <c r="OP14" s="20"/>
      <c r="OQ14" s="20"/>
      <c r="OR14" s="20"/>
      <c r="OS14" s="20"/>
      <c r="OT14" s="20"/>
      <c r="OU14" s="20"/>
      <c r="OV14" s="20"/>
      <c r="OW14" s="20"/>
      <c r="OX14" s="20"/>
      <c r="OY14" s="20"/>
      <c r="OZ14" s="20"/>
      <c r="PA14" s="20"/>
      <c r="PB14" s="20"/>
      <c r="PC14" s="20"/>
      <c r="PD14" s="20"/>
      <c r="PE14" s="20"/>
      <c r="PF14" s="20"/>
      <c r="PG14" s="20"/>
      <c r="PH14" s="20"/>
      <c r="PI14" s="20"/>
      <c r="PJ14" s="20"/>
      <c r="PK14" s="20"/>
      <c r="PL14" s="20"/>
      <c r="PM14" s="20"/>
      <c r="PN14" s="20"/>
      <c r="PO14" s="20"/>
      <c r="PP14" s="20"/>
      <c r="PQ14" s="20"/>
      <c r="PR14" s="20"/>
      <c r="PS14" s="37"/>
      <c r="PT14" s="37"/>
      <c r="PU14" s="37"/>
      <c r="PV14" s="37"/>
      <c r="PW14" s="37"/>
      <c r="PX14" s="37"/>
      <c r="PY14" s="37"/>
      <c r="PZ14" s="37"/>
      <c r="QA14" s="37"/>
      <c r="QB14" s="37"/>
      <c r="QC14" s="37"/>
      <c r="QD14" s="37"/>
      <c r="QE14" s="37"/>
      <c r="QF14" s="37"/>
      <c r="QG14" s="37"/>
      <c r="QH14" s="37"/>
      <c r="QI14" s="37"/>
      <c r="QJ14" s="20"/>
      <c r="QK14" s="20"/>
      <c r="QL14" s="41"/>
      <c r="QM14" s="41"/>
    </row>
    <row r="15" spans="1:475">
      <c r="A15" s="14">
        <f t="shared" si="0"/>
        <v>12</v>
      </c>
      <c r="B15" s="30">
        <f>SUM(D15:L15)</f>
        <v>34</v>
      </c>
      <c r="C15" s="30"/>
      <c r="D15" s="54"/>
      <c r="E15" s="31"/>
      <c r="F15" s="66"/>
      <c r="G15" s="65"/>
      <c r="H15" s="92"/>
      <c r="I15" s="32">
        <v>3</v>
      </c>
      <c r="J15" s="18">
        <v>1</v>
      </c>
      <c r="K15" s="18">
        <v>30</v>
      </c>
      <c r="L15" s="18"/>
      <c r="M15" s="33" t="s">
        <v>139</v>
      </c>
      <c r="N15" s="33" t="s">
        <v>140</v>
      </c>
      <c r="O15" s="18">
        <v>1962</v>
      </c>
      <c r="P15" s="34">
        <f>SUM(R15:AQJ15)</f>
        <v>320.80000000000007</v>
      </c>
      <c r="Q15" s="35">
        <f>COUNTIF(R15:AQJ15,"&gt;0")</f>
        <v>34</v>
      </c>
      <c r="R15" s="20"/>
      <c r="S15" s="20"/>
      <c r="T15" s="20"/>
      <c r="U15" s="20">
        <v>6</v>
      </c>
      <c r="V15" s="20"/>
      <c r="W15" s="20"/>
      <c r="X15" s="20"/>
      <c r="Y15" s="20"/>
      <c r="Z15" s="20"/>
      <c r="AA15" s="20"/>
      <c r="AB15" s="20"/>
      <c r="AC15" s="20">
        <v>9.5</v>
      </c>
      <c r="AD15" s="20">
        <v>10.1</v>
      </c>
      <c r="AE15" s="20">
        <v>5</v>
      </c>
      <c r="AF15" s="20"/>
      <c r="AG15" s="20">
        <v>8</v>
      </c>
      <c r="AH15" s="20"/>
      <c r="AI15" s="20"/>
      <c r="AJ15" s="20"/>
      <c r="AK15" s="20"/>
      <c r="AL15" s="20"/>
      <c r="AM15" s="20"/>
      <c r="AN15" s="20">
        <v>10</v>
      </c>
      <c r="AO15" s="20"/>
      <c r="AP15" s="20"/>
      <c r="AQ15" s="20"/>
      <c r="AR15" s="20">
        <v>11.8</v>
      </c>
      <c r="AS15" s="20"/>
      <c r="AT15" s="20"/>
      <c r="AU15" s="20">
        <v>9</v>
      </c>
      <c r="AV15" s="20"/>
      <c r="AW15" s="20"/>
      <c r="AX15" s="20"/>
      <c r="AY15" s="20"/>
      <c r="AZ15" s="20"/>
      <c r="BA15" s="20"/>
      <c r="BB15" s="20"/>
      <c r="BC15" s="20">
        <v>10</v>
      </c>
      <c r="BD15" s="20">
        <v>7</v>
      </c>
      <c r="BE15" s="20">
        <v>5</v>
      </c>
      <c r="BF15" s="20"/>
      <c r="BG15" s="20">
        <v>6</v>
      </c>
      <c r="BH15" s="20"/>
      <c r="BI15" s="20">
        <v>6</v>
      </c>
      <c r="BJ15" s="20"/>
      <c r="BK15" s="20"/>
      <c r="BL15" s="20">
        <v>10</v>
      </c>
      <c r="BM15" s="20"/>
      <c r="BN15" s="20">
        <v>6</v>
      </c>
      <c r="BO15" s="20">
        <v>10</v>
      </c>
      <c r="BP15" s="20"/>
      <c r="BQ15" s="20">
        <v>7.5</v>
      </c>
      <c r="BR15" s="20">
        <v>5.8</v>
      </c>
      <c r="BS15" s="20"/>
      <c r="BT15" s="20"/>
      <c r="BU15" s="20">
        <v>7.4</v>
      </c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>
        <v>8</v>
      </c>
      <c r="CK15" s="20">
        <v>6</v>
      </c>
      <c r="CL15" s="20"/>
      <c r="CM15" s="20">
        <v>9</v>
      </c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>
        <v>10.3</v>
      </c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>
        <v>12.3</v>
      </c>
      <c r="EH15" s="18"/>
      <c r="EI15" s="18"/>
      <c r="EJ15" s="18"/>
      <c r="EK15" s="18"/>
      <c r="EL15" s="32">
        <v>21.1</v>
      </c>
      <c r="EM15" s="20"/>
      <c r="EN15" s="20"/>
      <c r="EO15" s="37"/>
      <c r="EP15" s="37"/>
      <c r="EQ15" s="37"/>
      <c r="ER15" s="37"/>
      <c r="ES15" s="37"/>
      <c r="ET15" s="37"/>
      <c r="EU15" s="37">
        <v>4.5</v>
      </c>
      <c r="EV15" s="37"/>
      <c r="EW15" s="37">
        <v>6</v>
      </c>
      <c r="EX15" s="18">
        <v>18.5</v>
      </c>
      <c r="EY15" s="18"/>
      <c r="EZ15" s="18"/>
      <c r="FA15" s="18"/>
      <c r="FB15" s="18"/>
      <c r="FC15" s="32">
        <v>21.1</v>
      </c>
      <c r="FD15" s="37"/>
      <c r="FE15" s="37"/>
      <c r="FF15" s="37"/>
      <c r="FG15" s="37">
        <v>10</v>
      </c>
      <c r="FH15" s="18"/>
      <c r="FI15" s="18"/>
      <c r="FJ15" s="18"/>
      <c r="FK15" s="18"/>
      <c r="FL15" s="32">
        <v>21.1</v>
      </c>
      <c r="FM15" s="37"/>
      <c r="FN15" s="37"/>
      <c r="FO15" s="37"/>
      <c r="FP15" s="37">
        <v>10</v>
      </c>
      <c r="FQ15" s="37"/>
      <c r="FR15" s="37"/>
      <c r="FS15" s="37"/>
      <c r="FT15" s="37"/>
      <c r="FU15" s="37">
        <v>8</v>
      </c>
      <c r="FV15" s="37"/>
      <c r="FW15" s="37"/>
      <c r="FX15" s="37"/>
      <c r="FY15" s="37"/>
      <c r="FZ15" s="37"/>
      <c r="GA15" s="37"/>
      <c r="GB15" s="37">
        <v>4.8</v>
      </c>
      <c r="GC15" s="37"/>
      <c r="GD15" s="37"/>
      <c r="GE15" s="18"/>
      <c r="GF15" s="18"/>
      <c r="GG15" s="18"/>
      <c r="GH15" s="18"/>
      <c r="GI15" s="18"/>
      <c r="GJ15" s="18"/>
      <c r="GK15" s="18"/>
      <c r="GL15" s="18"/>
      <c r="GM15" s="37"/>
      <c r="GN15" s="18"/>
      <c r="GO15" s="18"/>
      <c r="GP15" s="18"/>
      <c r="GQ15" s="18"/>
      <c r="GR15" s="18"/>
      <c r="GS15" s="18"/>
      <c r="GT15" s="18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64"/>
      <c r="KN15" s="64"/>
      <c r="KO15" s="64"/>
      <c r="KP15" s="64"/>
      <c r="KQ15" s="64"/>
      <c r="KR15" s="63"/>
      <c r="KS15" s="63"/>
      <c r="KT15" s="63"/>
      <c r="KU15" s="37"/>
      <c r="KV15" s="37"/>
      <c r="KW15" s="37"/>
      <c r="KX15" s="37"/>
      <c r="KY15" s="37"/>
      <c r="KZ15" s="37"/>
      <c r="LA15" s="37"/>
      <c r="LB15" s="37"/>
      <c r="LC15" s="37"/>
      <c r="LD15" s="37"/>
      <c r="LE15" s="37"/>
      <c r="LF15" s="37"/>
      <c r="LG15" s="37"/>
      <c r="LH15" s="37"/>
      <c r="LI15" s="37"/>
      <c r="LJ15" s="37"/>
      <c r="LK15" s="37"/>
      <c r="LL15" s="37"/>
      <c r="LM15" s="37"/>
      <c r="LN15" s="37"/>
      <c r="LO15" s="37"/>
      <c r="LP15" s="37"/>
      <c r="LQ15" s="37"/>
      <c r="LR15" s="37"/>
      <c r="LS15" s="37"/>
      <c r="LT15" s="37"/>
      <c r="LU15" s="37"/>
      <c r="LV15" s="37"/>
      <c r="LW15" s="37"/>
      <c r="LX15" s="37"/>
      <c r="LY15" s="37"/>
      <c r="LZ15" s="37"/>
      <c r="MA15" s="37"/>
      <c r="MB15" s="37"/>
      <c r="MC15" s="37"/>
      <c r="MD15" s="37"/>
      <c r="ME15" s="37"/>
      <c r="MF15" s="37"/>
      <c r="MG15" s="37"/>
      <c r="MH15" s="37"/>
      <c r="MI15" s="37"/>
      <c r="MJ15" s="37"/>
      <c r="MK15" s="37"/>
      <c r="ML15" s="37"/>
      <c r="MM15" s="37"/>
      <c r="MN15" s="37"/>
      <c r="MO15" s="37"/>
      <c r="MP15" s="37"/>
      <c r="MQ15" s="37"/>
      <c r="MR15" s="37"/>
      <c r="MS15" s="37"/>
      <c r="MT15" s="37"/>
      <c r="MU15" s="37"/>
      <c r="MV15" s="37"/>
      <c r="MW15" s="37"/>
      <c r="MX15" s="37"/>
      <c r="MY15" s="37"/>
      <c r="MZ15" s="37"/>
      <c r="NA15" s="37"/>
      <c r="NB15" s="37"/>
      <c r="NC15" s="37"/>
      <c r="ND15" s="37"/>
      <c r="NE15" s="37"/>
      <c r="NF15" s="37"/>
      <c r="NG15" s="37"/>
      <c r="NH15" s="37"/>
      <c r="NI15" s="37"/>
      <c r="NJ15" s="38"/>
      <c r="NK15" s="38"/>
      <c r="NL15" s="38"/>
      <c r="NM15" s="38"/>
      <c r="NN15" s="20"/>
      <c r="NO15" s="20"/>
      <c r="NP15" s="20"/>
      <c r="NQ15" s="20"/>
      <c r="NR15" s="20"/>
      <c r="NS15" s="20"/>
      <c r="NT15" s="20"/>
      <c r="NU15" s="20"/>
      <c r="NV15" s="20"/>
      <c r="NW15" s="20"/>
      <c r="NX15" s="37"/>
      <c r="NY15" s="37"/>
      <c r="NZ15" s="37"/>
      <c r="OA15" s="37"/>
      <c r="OB15" s="37"/>
      <c r="OC15" s="37"/>
      <c r="OD15" s="37"/>
      <c r="OE15" s="37"/>
      <c r="OF15" s="37"/>
      <c r="OG15" s="37"/>
      <c r="OH15" s="37"/>
      <c r="OI15" s="37"/>
      <c r="OJ15" s="37"/>
      <c r="OK15" s="37"/>
      <c r="OL15" s="20"/>
      <c r="OM15" s="20"/>
      <c r="ON15" s="20"/>
      <c r="OO15" s="20"/>
      <c r="OP15" s="20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0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0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0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37"/>
      <c r="QM15" s="37"/>
    </row>
    <row r="16" spans="1:475">
      <c r="A16" s="14">
        <f t="shared" si="0"/>
        <v>13</v>
      </c>
      <c r="B16" s="30">
        <f>SUM(D16:L16)</f>
        <v>34</v>
      </c>
      <c r="C16" s="30"/>
      <c r="D16" s="54"/>
      <c r="E16" s="31"/>
      <c r="F16" s="66"/>
      <c r="G16" s="65"/>
      <c r="H16" s="92"/>
      <c r="I16" s="32">
        <v>2</v>
      </c>
      <c r="J16" s="18">
        <v>3</v>
      </c>
      <c r="K16" s="18">
        <v>28</v>
      </c>
      <c r="L16" s="18">
        <v>1</v>
      </c>
      <c r="M16" s="33" t="s">
        <v>215</v>
      </c>
      <c r="N16" s="33" t="s">
        <v>216</v>
      </c>
      <c r="O16" s="18">
        <v>1973</v>
      </c>
      <c r="P16" s="34">
        <f>SUM(R16:AQJ16)</f>
        <v>306.28900000000004</v>
      </c>
      <c r="Q16" s="35">
        <f>COUNTIF(R16:AQJ16,"&gt;0")</f>
        <v>34</v>
      </c>
      <c r="R16" s="20"/>
      <c r="S16" s="20"/>
      <c r="T16" s="20"/>
      <c r="U16" s="20">
        <v>6</v>
      </c>
      <c r="V16" s="20"/>
      <c r="W16" s="20"/>
      <c r="X16" s="20">
        <v>18</v>
      </c>
      <c r="Y16" s="20"/>
      <c r="Z16" s="20"/>
      <c r="AA16" s="20"/>
      <c r="AB16" s="20">
        <v>8.5</v>
      </c>
      <c r="AC16" s="20"/>
      <c r="AD16" s="20">
        <v>10.1</v>
      </c>
      <c r="AE16" s="20"/>
      <c r="AF16" s="20"/>
      <c r="AG16" s="20"/>
      <c r="AH16" s="20"/>
      <c r="AI16" s="20"/>
      <c r="AJ16" s="20"/>
      <c r="AK16" s="20"/>
      <c r="AL16" s="20"/>
      <c r="AM16" s="20"/>
      <c r="AN16" s="20">
        <v>10</v>
      </c>
      <c r="AO16" s="20"/>
      <c r="AP16" s="20"/>
      <c r="AQ16" s="20"/>
      <c r="AR16" s="20">
        <v>11.8</v>
      </c>
      <c r="AS16" s="20"/>
      <c r="AT16" s="20"/>
      <c r="AU16" s="20">
        <v>9</v>
      </c>
      <c r="AV16" s="20"/>
      <c r="AW16" s="20"/>
      <c r="AX16" s="20">
        <v>5</v>
      </c>
      <c r="AY16" s="20"/>
      <c r="AZ16" s="20"/>
      <c r="BA16" s="20">
        <v>10.3</v>
      </c>
      <c r="BB16" s="20"/>
      <c r="BC16" s="20"/>
      <c r="BD16" s="20"/>
      <c r="BE16" s="20">
        <v>5</v>
      </c>
      <c r="BF16" s="20"/>
      <c r="BG16" s="20"/>
      <c r="BH16" s="20">
        <v>5</v>
      </c>
      <c r="BI16" s="20"/>
      <c r="BJ16" s="20"/>
      <c r="BK16" s="20">
        <v>10.3</v>
      </c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>
        <v>6.3</v>
      </c>
      <c r="CA16" s="20">
        <v>10.4</v>
      </c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>
        <v>6.9</v>
      </c>
      <c r="CP16" s="20"/>
      <c r="CQ16" s="20"/>
      <c r="CR16" s="20"/>
      <c r="CS16" s="20"/>
      <c r="CT16" s="20">
        <v>5.5</v>
      </c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>
        <v>6</v>
      </c>
      <c r="DG16" s="20"/>
      <c r="DH16" s="20">
        <v>6.3</v>
      </c>
      <c r="DI16" s="18"/>
      <c r="DJ16" s="18"/>
      <c r="DK16" s="18"/>
      <c r="DL16" s="18"/>
      <c r="DM16" s="18"/>
      <c r="DN16" s="18"/>
      <c r="DO16" s="18">
        <v>7.5</v>
      </c>
      <c r="DP16" s="20"/>
      <c r="DQ16" s="20">
        <v>4.5</v>
      </c>
      <c r="DR16" s="20"/>
      <c r="DS16" s="20">
        <v>10</v>
      </c>
      <c r="DT16" s="18"/>
      <c r="DU16" s="18"/>
      <c r="DV16" s="18">
        <v>4.3</v>
      </c>
      <c r="DW16" s="20"/>
      <c r="DX16" s="20">
        <v>5</v>
      </c>
      <c r="DY16" s="18"/>
      <c r="DZ16" s="18"/>
      <c r="EA16" s="18"/>
      <c r="EB16" s="18"/>
      <c r="EC16" s="18"/>
      <c r="ED16" s="18"/>
      <c r="EE16" s="18"/>
      <c r="EF16" s="18"/>
      <c r="EG16" s="18">
        <v>12.3</v>
      </c>
      <c r="EH16" s="18"/>
      <c r="EI16" s="18"/>
      <c r="EJ16" s="18"/>
      <c r="EK16" s="18"/>
      <c r="EL16" s="32">
        <v>21.1</v>
      </c>
      <c r="EM16" s="20"/>
      <c r="EN16" s="20">
        <v>15.888999999999999</v>
      </c>
      <c r="EO16" s="37"/>
      <c r="EP16" s="37"/>
      <c r="EQ16" s="37"/>
      <c r="ER16" s="37">
        <v>9.4</v>
      </c>
      <c r="ES16" s="37"/>
      <c r="ET16" s="37"/>
      <c r="EU16" s="37"/>
      <c r="EV16" s="37">
        <v>11.2</v>
      </c>
      <c r="EW16" s="37"/>
      <c r="EX16" s="37">
        <v>12.4</v>
      </c>
      <c r="EY16" s="18"/>
      <c r="EZ16" s="18"/>
      <c r="FA16" s="18"/>
      <c r="FB16" s="18"/>
      <c r="FC16" s="32">
        <v>21.1</v>
      </c>
      <c r="FD16" s="37"/>
      <c r="FE16" s="37"/>
      <c r="FF16" s="37"/>
      <c r="FG16" s="37"/>
      <c r="FH16" s="37"/>
      <c r="FI16" s="37"/>
      <c r="FJ16" s="37">
        <v>6</v>
      </c>
      <c r="FK16" s="37"/>
      <c r="FL16" s="37"/>
      <c r="FM16" s="37">
        <v>6</v>
      </c>
      <c r="FN16" s="37"/>
      <c r="FO16" s="37"/>
      <c r="FP16" s="37"/>
      <c r="FQ16" s="37">
        <v>6</v>
      </c>
      <c r="FR16" s="37"/>
      <c r="FS16" s="37"/>
      <c r="FT16" s="37"/>
      <c r="FU16" s="37"/>
      <c r="FV16" s="37">
        <v>3.2</v>
      </c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  <c r="KQ16" s="37"/>
      <c r="KR16" s="37"/>
      <c r="KS16" s="63"/>
      <c r="KT16" s="63"/>
      <c r="KU16" s="37"/>
      <c r="KV16" s="37"/>
      <c r="KW16" s="37"/>
      <c r="KX16" s="37"/>
      <c r="KY16" s="37"/>
      <c r="KZ16" s="37"/>
      <c r="LA16" s="37"/>
      <c r="LB16" s="37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37"/>
      <c r="LX16" s="37"/>
      <c r="LY16" s="37"/>
      <c r="LZ16" s="37"/>
      <c r="MA16" s="37"/>
      <c r="MB16" s="37"/>
      <c r="MC16" s="37"/>
      <c r="MD16" s="37"/>
      <c r="ME16" s="37"/>
      <c r="MF16" s="37"/>
      <c r="MG16" s="37"/>
      <c r="MH16" s="37"/>
      <c r="MI16" s="37"/>
      <c r="MJ16" s="37"/>
      <c r="MK16" s="37"/>
      <c r="ML16" s="37"/>
      <c r="MM16" s="37"/>
      <c r="MN16" s="37"/>
      <c r="MO16" s="37"/>
      <c r="MP16" s="37"/>
      <c r="MQ16" s="37"/>
      <c r="MR16" s="37"/>
      <c r="MS16" s="37"/>
      <c r="MT16" s="37"/>
      <c r="MU16" s="37"/>
      <c r="MV16" s="37"/>
      <c r="MW16" s="37"/>
      <c r="MX16" s="37"/>
      <c r="MY16" s="37"/>
      <c r="MZ16" s="37"/>
      <c r="NA16" s="37"/>
      <c r="NB16" s="37"/>
      <c r="NC16" s="37"/>
      <c r="ND16" s="37"/>
      <c r="NE16" s="37"/>
      <c r="NF16" s="37"/>
      <c r="NG16" s="37"/>
      <c r="NH16" s="37"/>
      <c r="NI16" s="37"/>
      <c r="NJ16" s="37"/>
      <c r="NK16" s="37"/>
      <c r="NL16" s="37"/>
      <c r="NM16" s="36"/>
      <c r="NN16" s="20"/>
      <c r="NO16" s="20"/>
      <c r="NP16" s="20"/>
      <c r="NQ16" s="20"/>
      <c r="NR16" s="20"/>
      <c r="NS16" s="20"/>
      <c r="NT16" s="20"/>
      <c r="NU16" s="20"/>
      <c r="NV16" s="20"/>
      <c r="NW16" s="20"/>
      <c r="NX16" s="37"/>
      <c r="NY16" s="37"/>
      <c r="NZ16" s="37"/>
      <c r="OA16" s="37"/>
      <c r="OB16" s="37"/>
      <c r="OC16" s="37"/>
      <c r="OD16" s="37"/>
      <c r="OE16" s="37"/>
      <c r="OF16" s="37"/>
      <c r="OG16" s="37"/>
      <c r="OH16" s="37"/>
      <c r="OI16" s="37"/>
      <c r="OJ16" s="37"/>
      <c r="OK16" s="37"/>
      <c r="OL16" s="37"/>
      <c r="OM16" s="37"/>
      <c r="ON16" s="37"/>
      <c r="OO16" s="37"/>
      <c r="OP16" s="37"/>
      <c r="OQ16" s="37"/>
      <c r="OR16" s="37"/>
      <c r="OS16" s="37"/>
      <c r="OT16" s="20"/>
      <c r="OU16" s="20"/>
      <c r="OV16" s="20"/>
      <c r="OW16" s="20"/>
      <c r="OX16" s="20"/>
      <c r="OY16" s="20"/>
      <c r="OZ16" s="20"/>
      <c r="PA16" s="20"/>
      <c r="PB16" s="20"/>
      <c r="PC16" s="20"/>
      <c r="PD16" s="20"/>
      <c r="PE16" s="20"/>
      <c r="PF16" s="20"/>
      <c r="PG16" s="20"/>
      <c r="PH16" s="20"/>
      <c r="PI16" s="20"/>
      <c r="PJ16" s="20"/>
      <c r="PK16" s="20"/>
      <c r="PL16" s="37"/>
      <c r="PM16" s="37"/>
      <c r="PN16" s="37"/>
      <c r="PO16" s="37"/>
      <c r="PP16" s="37"/>
      <c r="PQ16" s="37"/>
      <c r="PR16" s="37"/>
      <c r="PS16" s="37"/>
      <c r="PT16" s="37"/>
      <c r="PU16" s="37"/>
      <c r="PV16" s="20"/>
      <c r="PW16" s="20"/>
      <c r="PX16" s="20"/>
      <c r="PY16" s="20"/>
      <c r="PZ16" s="20"/>
      <c r="QA16" s="20"/>
      <c r="QB16" s="20"/>
      <c r="QC16" s="20"/>
      <c r="QD16" s="20"/>
      <c r="QE16" s="20"/>
      <c r="QF16" s="20"/>
      <c r="QG16" s="20"/>
      <c r="QH16" s="20"/>
      <c r="QI16" s="20"/>
      <c r="QJ16" s="20"/>
      <c r="QK16" s="20"/>
      <c r="QL16" s="37"/>
      <c r="QM16" s="37"/>
    </row>
    <row r="17" spans="1:455">
      <c r="A17" s="14">
        <f t="shared" si="0"/>
        <v>14</v>
      </c>
      <c r="B17" s="30">
        <f>SUM(D17:L17)</f>
        <v>34</v>
      </c>
      <c r="C17" s="30"/>
      <c r="D17" s="54"/>
      <c r="E17" s="31"/>
      <c r="F17" s="66"/>
      <c r="G17" s="65"/>
      <c r="H17" s="92"/>
      <c r="I17" s="32">
        <v>2</v>
      </c>
      <c r="J17" s="18">
        <v>1</v>
      </c>
      <c r="K17" s="18">
        <v>30</v>
      </c>
      <c r="L17" s="18">
        <v>1</v>
      </c>
      <c r="M17" s="33" t="s">
        <v>286</v>
      </c>
      <c r="N17" s="33" t="s">
        <v>52</v>
      </c>
      <c r="O17" s="18">
        <v>1967</v>
      </c>
      <c r="P17" s="34">
        <f>SUM(R17:AQJ17)</f>
        <v>304.01200000000006</v>
      </c>
      <c r="Q17" s="35">
        <f>COUNTIF(R17:AQJ17,"&gt;0")</f>
        <v>34</v>
      </c>
      <c r="R17" s="36"/>
      <c r="S17" s="20"/>
      <c r="T17" s="20"/>
      <c r="U17" s="20">
        <v>6</v>
      </c>
      <c r="V17" s="20"/>
      <c r="W17" s="20"/>
      <c r="X17" s="20"/>
      <c r="Y17" s="20"/>
      <c r="Z17" s="20"/>
      <c r="AA17" s="20"/>
      <c r="AB17" s="20"/>
      <c r="AC17" s="20"/>
      <c r="AD17" s="20">
        <v>10.1</v>
      </c>
      <c r="AE17" s="20"/>
      <c r="AF17" s="20"/>
      <c r="AG17" s="20"/>
      <c r="AH17" s="20"/>
      <c r="AI17" s="20"/>
      <c r="AJ17" s="20"/>
      <c r="AK17" s="20"/>
      <c r="AL17" s="20"/>
      <c r="AM17" s="20"/>
      <c r="AN17" s="20">
        <v>10</v>
      </c>
      <c r="AO17" s="20"/>
      <c r="AP17" s="20"/>
      <c r="AQ17" s="20"/>
      <c r="AR17" s="20">
        <v>11.8</v>
      </c>
      <c r="AS17" s="20"/>
      <c r="AT17" s="20"/>
      <c r="AU17" s="20">
        <v>9</v>
      </c>
      <c r="AV17" s="20"/>
      <c r="AW17" s="20"/>
      <c r="AX17" s="20">
        <v>5</v>
      </c>
      <c r="AY17" s="20"/>
      <c r="AZ17" s="20"/>
      <c r="BA17" s="20">
        <v>10.3</v>
      </c>
      <c r="BB17" s="20"/>
      <c r="BC17" s="20"/>
      <c r="BD17" s="20"/>
      <c r="BE17" s="20">
        <v>5</v>
      </c>
      <c r="BF17" s="20"/>
      <c r="BG17" s="20"/>
      <c r="BH17" s="20"/>
      <c r="BI17" s="20"/>
      <c r="BJ17" s="20">
        <v>7</v>
      </c>
      <c r="BK17" s="20">
        <v>10.3</v>
      </c>
      <c r="BL17" s="20"/>
      <c r="BM17" s="20"/>
      <c r="BN17" s="20"/>
      <c r="BO17" s="20">
        <v>10</v>
      </c>
      <c r="BP17" s="20"/>
      <c r="BQ17" s="20"/>
      <c r="BR17" s="20"/>
      <c r="BS17" s="20"/>
      <c r="BT17" s="20"/>
      <c r="BU17" s="20"/>
      <c r="BV17" s="20">
        <v>6.3</v>
      </c>
      <c r="BW17" s="20">
        <v>6.5</v>
      </c>
      <c r="BX17" s="20"/>
      <c r="BY17" s="20"/>
      <c r="BZ17" s="20"/>
      <c r="CA17" s="20">
        <v>10.4</v>
      </c>
      <c r="CB17" s="20"/>
      <c r="CC17" s="20"/>
      <c r="CD17" s="20"/>
      <c r="CE17" s="20"/>
      <c r="CF17" s="20"/>
      <c r="CG17" s="20">
        <v>6.5</v>
      </c>
      <c r="CH17" s="20"/>
      <c r="CI17" s="20">
        <v>10</v>
      </c>
      <c r="CJ17" s="20"/>
      <c r="CK17" s="20"/>
      <c r="CL17" s="20"/>
      <c r="CM17" s="20"/>
      <c r="CN17" s="20"/>
      <c r="CO17" s="20">
        <v>6.9</v>
      </c>
      <c r="CP17" s="20"/>
      <c r="CQ17" s="20">
        <v>5.4</v>
      </c>
      <c r="CR17" s="20"/>
      <c r="CS17" s="20"/>
      <c r="CT17" s="20">
        <v>5.5</v>
      </c>
      <c r="CU17" s="20"/>
      <c r="CV17" s="20"/>
      <c r="CW17" s="20"/>
      <c r="CX17" s="20"/>
      <c r="CY17" s="20"/>
      <c r="CZ17" s="20"/>
      <c r="DA17" s="20">
        <v>5.6</v>
      </c>
      <c r="DB17" s="20"/>
      <c r="DC17" s="20"/>
      <c r="DD17" s="20"/>
      <c r="DE17" s="20"/>
      <c r="DF17" s="20">
        <v>6</v>
      </c>
      <c r="DG17" s="20"/>
      <c r="DH17" s="20">
        <v>6.3</v>
      </c>
      <c r="DI17" s="20">
        <v>15.4</v>
      </c>
      <c r="DJ17" s="20"/>
      <c r="DK17" s="20"/>
      <c r="DL17" s="20">
        <v>6.3</v>
      </c>
      <c r="DM17" s="20"/>
      <c r="DN17" s="20"/>
      <c r="DO17" s="20"/>
      <c r="DP17" s="20"/>
      <c r="DQ17" s="20">
        <v>4.5</v>
      </c>
      <c r="DR17" s="20"/>
      <c r="DS17" s="20">
        <v>10</v>
      </c>
      <c r="DT17" s="18"/>
      <c r="DU17" s="18"/>
      <c r="DV17" s="18">
        <v>4.3</v>
      </c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>
        <v>12.3</v>
      </c>
      <c r="EH17" s="18"/>
      <c r="EI17" s="18"/>
      <c r="EJ17" s="18"/>
      <c r="EK17" s="18"/>
      <c r="EL17" s="32">
        <v>21.1</v>
      </c>
      <c r="EM17" s="20"/>
      <c r="EN17" s="20">
        <v>13.712</v>
      </c>
      <c r="EO17" s="37"/>
      <c r="EP17" s="37"/>
      <c r="EQ17" s="37"/>
      <c r="ER17" s="37">
        <v>9.4</v>
      </c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>
        <v>10</v>
      </c>
      <c r="FE17" s="37"/>
      <c r="FF17" s="37"/>
      <c r="FG17" s="37"/>
      <c r="FH17" s="37"/>
      <c r="FI17" s="37"/>
      <c r="FJ17" s="37"/>
      <c r="FK17" s="37"/>
      <c r="FL17" s="37"/>
      <c r="FM17" s="37">
        <v>6</v>
      </c>
      <c r="FN17" s="18"/>
      <c r="FO17" s="32">
        <v>21.1</v>
      </c>
      <c r="FP17" s="18"/>
      <c r="FQ17" s="18"/>
      <c r="FR17" s="18"/>
      <c r="FS17" s="18"/>
      <c r="FT17" s="18"/>
      <c r="FU17" s="18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18"/>
      <c r="GK17" s="37"/>
      <c r="GL17" s="37"/>
      <c r="GM17" s="37"/>
      <c r="GN17" s="18"/>
      <c r="GO17" s="18"/>
      <c r="GP17" s="18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18"/>
      <c r="HD17" s="18"/>
      <c r="HE17" s="18"/>
      <c r="HF17" s="18"/>
      <c r="HG17" s="37"/>
      <c r="HH17" s="37"/>
      <c r="HI17" s="37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18"/>
      <c r="JB17" s="37"/>
      <c r="JC17" s="37"/>
      <c r="JD17" s="37"/>
      <c r="JE17" s="37"/>
      <c r="JF17" s="37"/>
      <c r="JG17" s="37"/>
      <c r="JH17" s="37"/>
      <c r="JI17" s="20"/>
      <c r="JJ17" s="20"/>
      <c r="JK17" s="20"/>
      <c r="JL17" s="20"/>
      <c r="JM17" s="20"/>
      <c r="JN17" s="20"/>
      <c r="JO17" s="37"/>
      <c r="JP17" s="37"/>
      <c r="JQ17" s="37"/>
      <c r="JR17" s="37"/>
      <c r="JS17" s="37"/>
      <c r="JT17" s="37"/>
      <c r="JU17" s="37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37"/>
      <c r="KH17" s="37"/>
      <c r="KI17" s="20"/>
      <c r="KJ17" s="20"/>
      <c r="KK17" s="20"/>
      <c r="KL17" s="20"/>
      <c r="KM17" s="20"/>
      <c r="KN17" s="20"/>
      <c r="KO17" s="20"/>
      <c r="KP17" s="18"/>
      <c r="KQ17" s="18"/>
      <c r="KR17" s="18"/>
      <c r="KS17" s="63"/>
      <c r="KT17" s="63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37"/>
      <c r="LH17" s="37"/>
      <c r="LI17" s="37"/>
      <c r="LJ17" s="37"/>
      <c r="LK17" s="37"/>
      <c r="LL17" s="37"/>
      <c r="LM17" s="37"/>
      <c r="LN17" s="37"/>
      <c r="LO17" s="37"/>
      <c r="LP17" s="37"/>
      <c r="LQ17" s="37"/>
      <c r="LR17" s="37"/>
      <c r="LS17" s="37"/>
      <c r="LT17" s="37"/>
      <c r="LU17" s="37"/>
      <c r="LV17" s="37"/>
      <c r="LW17" s="37"/>
      <c r="LX17" s="37"/>
      <c r="LY17" s="37"/>
      <c r="LZ17" s="37"/>
      <c r="MA17" s="37"/>
      <c r="MB17" s="37"/>
      <c r="MC17" s="37"/>
      <c r="MD17" s="37"/>
      <c r="ME17" s="37"/>
      <c r="MF17" s="37"/>
      <c r="MG17" s="37"/>
      <c r="MH17" s="37"/>
      <c r="MI17" s="37"/>
      <c r="MJ17" s="37"/>
      <c r="MK17" s="37"/>
      <c r="ML17" s="37"/>
      <c r="MM17" s="37"/>
      <c r="MN17" s="37"/>
      <c r="MO17" s="37"/>
      <c r="MP17" s="37"/>
      <c r="MQ17" s="37"/>
      <c r="MR17" s="37"/>
      <c r="MS17" s="37"/>
      <c r="MT17" s="37"/>
      <c r="MU17" s="37"/>
      <c r="MV17" s="37"/>
      <c r="MW17" s="37"/>
      <c r="MX17" s="37"/>
      <c r="MY17" s="37"/>
      <c r="MZ17" s="37"/>
      <c r="NA17" s="37"/>
      <c r="NB17" s="37"/>
      <c r="NC17" s="37"/>
      <c r="ND17" s="37"/>
      <c r="NE17" s="37"/>
      <c r="NF17" s="37"/>
      <c r="NG17" s="37"/>
      <c r="NH17" s="37"/>
      <c r="NI17" s="37"/>
      <c r="NJ17" s="37"/>
      <c r="NK17" s="37"/>
      <c r="NL17" s="37"/>
      <c r="NM17" s="38"/>
      <c r="NN17" s="37"/>
      <c r="NO17" s="37"/>
      <c r="NP17" s="37"/>
      <c r="NQ17" s="37"/>
      <c r="NR17" s="37"/>
      <c r="NS17" s="37"/>
      <c r="NT17" s="37"/>
      <c r="NU17" s="37"/>
      <c r="NV17" s="37"/>
      <c r="NW17" s="37"/>
      <c r="NX17" s="37"/>
      <c r="NY17" s="37"/>
      <c r="NZ17" s="37"/>
      <c r="OA17" s="37"/>
      <c r="OB17" s="37"/>
      <c r="OC17" s="37"/>
      <c r="OD17" s="37"/>
      <c r="OE17" s="37"/>
      <c r="OF17" s="37"/>
      <c r="OG17" s="37"/>
      <c r="OH17" s="37"/>
      <c r="OI17" s="37"/>
      <c r="OJ17" s="37"/>
      <c r="OK17" s="20"/>
      <c r="OL17" s="37"/>
      <c r="OM17" s="37"/>
      <c r="ON17" s="37"/>
      <c r="OO17" s="37"/>
      <c r="OP17" s="37"/>
      <c r="OQ17" s="37"/>
      <c r="OR17" s="37"/>
      <c r="OS17" s="37"/>
      <c r="OT17" s="37"/>
      <c r="OU17" s="37"/>
      <c r="OV17" s="37"/>
      <c r="OW17" s="37"/>
      <c r="OX17" s="37"/>
      <c r="OY17" s="37"/>
      <c r="OZ17" s="20"/>
      <c r="PA17" s="20"/>
      <c r="PB17" s="20"/>
      <c r="PC17" s="20"/>
      <c r="PD17" s="20"/>
      <c r="PE17" s="20"/>
      <c r="PF17" s="20"/>
      <c r="PG17" s="20"/>
      <c r="PH17" s="20"/>
      <c r="PI17" s="20"/>
      <c r="PJ17" s="20"/>
      <c r="PK17" s="20"/>
      <c r="PL17" s="20"/>
      <c r="PM17" s="20"/>
      <c r="PN17" s="20"/>
      <c r="PO17" s="20"/>
      <c r="PP17" s="20"/>
      <c r="PQ17" s="20"/>
      <c r="PR17" s="20"/>
      <c r="PS17" s="20"/>
      <c r="PT17" s="20"/>
      <c r="PU17" s="20"/>
      <c r="PV17" s="20"/>
      <c r="PW17" s="20"/>
      <c r="PX17" s="20"/>
      <c r="PY17" s="20"/>
      <c r="PZ17" s="20"/>
      <c r="QA17" s="20"/>
      <c r="QB17" s="20"/>
      <c r="QC17" s="49"/>
      <c r="QD17" s="49"/>
      <c r="QE17" s="49"/>
      <c r="QF17" s="49"/>
      <c r="QG17" s="49"/>
      <c r="QH17" s="49"/>
      <c r="QI17" s="49"/>
      <c r="QJ17" s="49"/>
      <c r="QK17" s="49"/>
      <c r="QL17" s="39"/>
      <c r="QM17" s="39"/>
    </row>
    <row r="18" spans="1:455">
      <c r="A18" s="14">
        <f t="shared" si="0"/>
        <v>15</v>
      </c>
      <c r="B18" s="30">
        <f>SUM(D18:L18)</f>
        <v>37</v>
      </c>
      <c r="C18" s="30"/>
      <c r="D18" s="54"/>
      <c r="E18" s="31"/>
      <c r="F18" s="66"/>
      <c r="G18" s="65"/>
      <c r="H18" s="92"/>
      <c r="I18" s="32">
        <v>1</v>
      </c>
      <c r="J18" s="18">
        <v>1</v>
      </c>
      <c r="K18" s="18">
        <v>34</v>
      </c>
      <c r="L18" s="18">
        <v>1</v>
      </c>
      <c r="M18" s="33" t="s">
        <v>234</v>
      </c>
      <c r="N18" s="33" t="s">
        <v>107</v>
      </c>
      <c r="O18" s="18">
        <v>1962</v>
      </c>
      <c r="P18" s="34">
        <f>SUM(R18:AQJ18)</f>
        <v>295.69500000000005</v>
      </c>
      <c r="Q18" s="35">
        <f>COUNTIF(R18:AQJ18,"&gt;0")</f>
        <v>37</v>
      </c>
      <c r="R18" s="40"/>
      <c r="S18" s="18"/>
      <c r="T18" s="18"/>
      <c r="U18" s="18"/>
      <c r="V18" s="32">
        <v>21.1</v>
      </c>
      <c r="W18" s="20"/>
      <c r="X18" s="20"/>
      <c r="Y18" s="20"/>
      <c r="Z18" s="20"/>
      <c r="AA18" s="20"/>
      <c r="AB18" s="20"/>
      <c r="AC18" s="20"/>
      <c r="AD18" s="20">
        <v>10.1</v>
      </c>
      <c r="AE18" s="20"/>
      <c r="AF18" s="20"/>
      <c r="AG18" s="20"/>
      <c r="AH18" s="20"/>
      <c r="AI18" s="20"/>
      <c r="AJ18" s="20"/>
      <c r="AK18" s="20"/>
      <c r="AL18" s="20"/>
      <c r="AM18" s="20"/>
      <c r="AN18" s="20">
        <v>10</v>
      </c>
      <c r="AO18" s="20"/>
      <c r="AP18" s="20"/>
      <c r="AQ18" s="20"/>
      <c r="AR18" s="20">
        <v>11.8</v>
      </c>
      <c r="AS18" s="20"/>
      <c r="AT18" s="20"/>
      <c r="AU18" s="20">
        <v>9</v>
      </c>
      <c r="AV18" s="20"/>
      <c r="AW18" s="20"/>
      <c r="AX18" s="20">
        <v>5</v>
      </c>
      <c r="AY18" s="20"/>
      <c r="AZ18" s="20"/>
      <c r="BA18" s="20"/>
      <c r="BB18" s="20"/>
      <c r="BC18" s="20"/>
      <c r="BD18" s="20"/>
      <c r="BE18" s="20">
        <v>5</v>
      </c>
      <c r="BF18" s="20"/>
      <c r="BG18" s="20"/>
      <c r="BH18" s="20"/>
      <c r="BI18" s="20"/>
      <c r="BJ18" s="20">
        <v>7</v>
      </c>
      <c r="BK18" s="20">
        <v>10.3</v>
      </c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>
        <v>6.3</v>
      </c>
      <c r="BW18" s="20"/>
      <c r="BX18" s="20">
        <v>4.5</v>
      </c>
      <c r="BY18" s="20"/>
      <c r="BZ18" s="20"/>
      <c r="CA18" s="20">
        <v>10.4</v>
      </c>
      <c r="CB18" s="20"/>
      <c r="CC18" s="20"/>
      <c r="CD18" s="20"/>
      <c r="CE18" s="20"/>
      <c r="CF18" s="20"/>
      <c r="CG18" s="20">
        <v>6.5</v>
      </c>
      <c r="CH18" s="20"/>
      <c r="CI18" s="20">
        <v>10</v>
      </c>
      <c r="CJ18" s="20"/>
      <c r="CK18" s="20">
        <v>6</v>
      </c>
      <c r="CL18" s="20"/>
      <c r="CM18" s="20"/>
      <c r="CN18" s="20"/>
      <c r="CO18" s="20">
        <v>6.9</v>
      </c>
      <c r="CP18" s="20"/>
      <c r="CQ18" s="20">
        <v>5.4</v>
      </c>
      <c r="CR18" s="20"/>
      <c r="CS18" s="20"/>
      <c r="CT18" s="20">
        <v>5.5</v>
      </c>
      <c r="CU18" s="20"/>
      <c r="CV18" s="20"/>
      <c r="CW18" s="20"/>
      <c r="CX18" s="20"/>
      <c r="CY18" s="20"/>
      <c r="CZ18" s="20"/>
      <c r="DA18" s="20">
        <v>5.6</v>
      </c>
      <c r="DB18" s="20"/>
      <c r="DC18" s="20"/>
      <c r="DD18" s="20"/>
      <c r="DE18" s="20"/>
      <c r="DF18" s="20">
        <v>6</v>
      </c>
      <c r="DG18" s="20"/>
      <c r="DH18" s="20">
        <v>6.3</v>
      </c>
      <c r="DI18" s="20"/>
      <c r="DJ18" s="20"/>
      <c r="DK18" s="20">
        <v>7.5</v>
      </c>
      <c r="DL18" s="20">
        <v>6.3</v>
      </c>
      <c r="DM18" s="20"/>
      <c r="DN18" s="20"/>
      <c r="DO18" s="20"/>
      <c r="DP18" s="20"/>
      <c r="DQ18" s="20">
        <v>4.5</v>
      </c>
      <c r="DR18" s="20"/>
      <c r="DS18" s="20">
        <v>10</v>
      </c>
      <c r="DT18" s="18"/>
      <c r="DU18" s="18"/>
      <c r="DV18" s="18">
        <v>4.3</v>
      </c>
      <c r="DW18" s="18"/>
      <c r="DX18" s="18"/>
      <c r="DY18" s="18"/>
      <c r="DZ18" s="18">
        <v>2.5</v>
      </c>
      <c r="EA18" s="20"/>
      <c r="EB18" s="20"/>
      <c r="EC18" s="20">
        <v>10</v>
      </c>
      <c r="ED18" s="18"/>
      <c r="EE18" s="18"/>
      <c r="EF18" s="18"/>
      <c r="EG18" s="18">
        <v>12.3</v>
      </c>
      <c r="EH18" s="20"/>
      <c r="EI18" s="20"/>
      <c r="EJ18" s="20"/>
      <c r="EK18" s="20"/>
      <c r="EL18" s="20"/>
      <c r="EM18" s="20"/>
      <c r="EN18" s="20">
        <v>13.795</v>
      </c>
      <c r="EO18" s="37"/>
      <c r="EP18" s="37"/>
      <c r="EQ18" s="37"/>
      <c r="ER18" s="37">
        <v>9.4</v>
      </c>
      <c r="ES18" s="37"/>
      <c r="ET18" s="37"/>
      <c r="EU18" s="37"/>
      <c r="EV18" s="37"/>
      <c r="EW18" s="37"/>
      <c r="EX18" s="37">
        <v>12.4</v>
      </c>
      <c r="EY18" s="37"/>
      <c r="EZ18" s="37"/>
      <c r="FA18" s="37"/>
      <c r="FB18" s="37"/>
      <c r="FC18" s="37"/>
      <c r="FD18" s="37">
        <v>10</v>
      </c>
      <c r="FE18" s="37"/>
      <c r="FF18" s="37"/>
      <c r="FG18" s="37"/>
      <c r="FH18" s="37"/>
      <c r="FI18" s="37"/>
      <c r="FJ18" s="37"/>
      <c r="FK18" s="37"/>
      <c r="FL18" s="37"/>
      <c r="FM18" s="37">
        <v>6</v>
      </c>
      <c r="FN18" s="37"/>
      <c r="FO18" s="37"/>
      <c r="FP18" s="37">
        <v>10</v>
      </c>
      <c r="FQ18" s="37"/>
      <c r="FR18" s="37"/>
      <c r="FS18" s="37"/>
      <c r="FT18" s="37"/>
      <c r="FU18" s="37"/>
      <c r="FV18" s="37">
        <v>3.2</v>
      </c>
      <c r="FW18" s="37"/>
      <c r="FX18" s="37"/>
      <c r="FY18" s="37"/>
      <c r="FZ18" s="37"/>
      <c r="GA18" s="37"/>
      <c r="GB18" s="37">
        <v>4.8</v>
      </c>
      <c r="GC18" s="37"/>
      <c r="GD18" s="37"/>
      <c r="GE18" s="37"/>
      <c r="GF18" s="37"/>
      <c r="GG18" s="37"/>
      <c r="GH18" s="37"/>
      <c r="GI18" s="18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64"/>
      <c r="KP18" s="64"/>
      <c r="KQ18" s="64"/>
      <c r="KR18" s="63"/>
      <c r="KS18" s="63"/>
      <c r="KT18" s="63"/>
      <c r="KU18" s="37"/>
      <c r="KV18" s="37"/>
      <c r="KW18" s="37"/>
      <c r="KX18" s="37"/>
      <c r="KY18" s="37"/>
      <c r="KZ18" s="37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37"/>
      <c r="LO18" s="37"/>
      <c r="LP18" s="37"/>
      <c r="LQ18" s="37"/>
      <c r="LR18" s="37"/>
      <c r="LS18" s="37"/>
      <c r="LT18" s="37"/>
      <c r="LU18" s="37"/>
      <c r="LV18" s="37"/>
      <c r="LW18" s="37"/>
      <c r="LX18" s="37"/>
      <c r="LY18" s="37"/>
      <c r="LZ18" s="37"/>
      <c r="MA18" s="37"/>
      <c r="MB18" s="37"/>
      <c r="MC18" s="37"/>
      <c r="MD18" s="37"/>
      <c r="ME18" s="37"/>
      <c r="MF18" s="37"/>
      <c r="MG18" s="37"/>
      <c r="MH18" s="37"/>
      <c r="MI18" s="37"/>
      <c r="MJ18" s="37"/>
      <c r="MK18" s="37"/>
      <c r="ML18" s="37"/>
      <c r="MM18" s="37"/>
      <c r="MN18" s="37"/>
      <c r="MO18" s="37"/>
      <c r="MP18" s="37"/>
      <c r="MQ18" s="37"/>
      <c r="MR18" s="37"/>
      <c r="MS18" s="37"/>
      <c r="MT18" s="37"/>
      <c r="MU18" s="37"/>
      <c r="MV18" s="37"/>
      <c r="MW18" s="37"/>
      <c r="MX18" s="37"/>
      <c r="MY18" s="37"/>
      <c r="MZ18" s="37"/>
      <c r="NA18" s="37"/>
      <c r="NB18" s="37"/>
      <c r="NC18" s="37"/>
      <c r="ND18" s="37"/>
      <c r="NE18" s="37"/>
      <c r="NF18" s="37"/>
      <c r="NG18" s="37"/>
      <c r="NH18" s="37"/>
      <c r="NI18" s="37"/>
      <c r="NJ18" s="37"/>
      <c r="NK18" s="37"/>
      <c r="NL18" s="37"/>
      <c r="NM18" s="36"/>
      <c r="NN18" s="37"/>
      <c r="NO18" s="37"/>
      <c r="NP18" s="37"/>
      <c r="NQ18" s="37"/>
      <c r="NR18" s="37"/>
      <c r="NS18" s="37"/>
      <c r="NT18" s="37"/>
      <c r="NU18" s="37"/>
      <c r="NV18" s="37"/>
      <c r="NW18" s="37"/>
      <c r="NX18" s="37"/>
      <c r="NY18" s="37"/>
      <c r="NZ18" s="37"/>
      <c r="OA18" s="37"/>
      <c r="OB18" s="37"/>
      <c r="OC18" s="37"/>
      <c r="OD18" s="37"/>
      <c r="OE18" s="37"/>
      <c r="OF18" s="37"/>
      <c r="OG18" s="37"/>
      <c r="OH18" s="37"/>
      <c r="OI18" s="37"/>
      <c r="OJ18" s="37"/>
      <c r="OK18" s="37"/>
      <c r="OL18" s="20"/>
      <c r="OM18" s="20"/>
      <c r="ON18" s="20"/>
      <c r="OO18" s="20"/>
      <c r="OP18" s="20"/>
      <c r="OQ18" s="20"/>
      <c r="OR18" s="20"/>
      <c r="OS18" s="20"/>
      <c r="OT18" s="20"/>
      <c r="OU18" s="20"/>
      <c r="OV18" s="20"/>
      <c r="OW18" s="20"/>
      <c r="OX18" s="20"/>
      <c r="OY18" s="20"/>
      <c r="OZ18" s="20"/>
      <c r="PA18" s="20"/>
      <c r="PB18" s="20"/>
      <c r="PC18" s="20"/>
      <c r="PD18" s="20"/>
      <c r="PE18" s="20"/>
      <c r="PF18" s="20"/>
      <c r="PG18" s="20"/>
      <c r="PH18" s="20"/>
      <c r="PI18" s="20"/>
      <c r="PJ18" s="20"/>
      <c r="PK18" s="20"/>
      <c r="PL18" s="20"/>
      <c r="PM18" s="20"/>
      <c r="PN18" s="20"/>
      <c r="PO18" s="20"/>
      <c r="PP18" s="20"/>
      <c r="PQ18" s="20"/>
      <c r="PR18" s="20"/>
      <c r="PS18" s="20"/>
      <c r="PT18" s="20"/>
      <c r="PU18" s="20"/>
      <c r="PV18" s="20"/>
      <c r="PW18" s="20"/>
      <c r="PX18" s="20"/>
      <c r="PY18" s="20"/>
      <c r="PZ18" s="20"/>
      <c r="QA18" s="20"/>
      <c r="QB18" s="20"/>
      <c r="QC18" s="20"/>
      <c r="QD18" s="20"/>
      <c r="QE18" s="20"/>
      <c r="QF18" s="20"/>
      <c r="QG18" s="20"/>
      <c r="QH18" s="20"/>
      <c r="QI18" s="20"/>
      <c r="QJ18" s="20"/>
      <c r="QK18" s="49"/>
      <c r="QL18" s="39"/>
      <c r="QM18" s="39"/>
    </row>
    <row r="19" spans="1:455">
      <c r="A19" s="14">
        <f t="shared" si="0"/>
        <v>16</v>
      </c>
      <c r="B19" s="30">
        <f>SUM(D19:L19)</f>
        <v>29</v>
      </c>
      <c r="C19" s="30"/>
      <c r="D19" s="54"/>
      <c r="E19" s="31"/>
      <c r="F19" s="66"/>
      <c r="G19" s="65"/>
      <c r="H19" s="92"/>
      <c r="I19" s="32">
        <v>3</v>
      </c>
      <c r="J19" s="18">
        <v>1</v>
      </c>
      <c r="K19" s="18">
        <v>25</v>
      </c>
      <c r="L19" s="18"/>
      <c r="M19" s="33" t="s">
        <v>316</v>
      </c>
      <c r="N19" s="33" t="s">
        <v>48</v>
      </c>
      <c r="O19" s="18">
        <v>1975</v>
      </c>
      <c r="P19" s="34">
        <f>SUM(R19:AQJ19)</f>
        <v>294.2</v>
      </c>
      <c r="Q19" s="35">
        <f>COUNTIF(R19:AQJ19,"&gt;0")</f>
        <v>29</v>
      </c>
      <c r="R19" s="36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>
        <v>10.1</v>
      </c>
      <c r="AE19" s="20"/>
      <c r="AF19" s="20"/>
      <c r="AG19" s="20"/>
      <c r="AH19" s="20"/>
      <c r="AI19" s="20"/>
      <c r="AJ19" s="20"/>
      <c r="AK19" s="20"/>
      <c r="AL19" s="20"/>
      <c r="AM19" s="20"/>
      <c r="AN19" s="20">
        <v>10</v>
      </c>
      <c r="AO19" s="20"/>
      <c r="AP19" s="20"/>
      <c r="AQ19" s="20"/>
      <c r="AR19" s="20">
        <v>11.8</v>
      </c>
      <c r="AS19" s="20"/>
      <c r="AT19" s="20"/>
      <c r="AU19" s="20">
        <v>9</v>
      </c>
      <c r="AV19" s="20"/>
      <c r="AW19" s="20"/>
      <c r="AX19" s="20"/>
      <c r="AY19" s="20"/>
      <c r="AZ19" s="20"/>
      <c r="BA19" s="20">
        <v>10.3</v>
      </c>
      <c r="BB19" s="20"/>
      <c r="BC19" s="20"/>
      <c r="BD19" s="20"/>
      <c r="BE19" s="20">
        <v>5</v>
      </c>
      <c r="BF19" s="20"/>
      <c r="BG19" s="20"/>
      <c r="BH19" s="20"/>
      <c r="BI19" s="20"/>
      <c r="BJ19" s="20"/>
      <c r="BK19" s="20">
        <v>10.3</v>
      </c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 t="s">
        <v>10</v>
      </c>
      <c r="BX19" s="20"/>
      <c r="BY19" s="20"/>
      <c r="BZ19" s="20">
        <v>6.3</v>
      </c>
      <c r="CA19" s="20">
        <v>10.4</v>
      </c>
      <c r="CB19" s="20"/>
      <c r="CC19" s="20"/>
      <c r="CD19" s="20"/>
      <c r="CE19" s="20">
        <v>12.2</v>
      </c>
      <c r="CF19" s="20"/>
      <c r="CG19" s="20">
        <v>6.5</v>
      </c>
      <c r="CH19" s="20"/>
      <c r="CI19" s="20">
        <v>10</v>
      </c>
      <c r="CJ19" s="20"/>
      <c r="CK19" s="20"/>
      <c r="CL19" s="20">
        <v>9.1</v>
      </c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>
        <v>5.6</v>
      </c>
      <c r="DB19" s="20"/>
      <c r="DC19" s="20"/>
      <c r="DD19" s="20"/>
      <c r="DE19" s="20">
        <v>9.5</v>
      </c>
      <c r="DF19" s="20"/>
      <c r="DG19" s="20"/>
      <c r="DH19" s="20">
        <v>6.3</v>
      </c>
      <c r="DI19" s="20"/>
      <c r="DJ19" s="20"/>
      <c r="DK19" s="20"/>
      <c r="DL19" s="20"/>
      <c r="DM19" s="20"/>
      <c r="DN19" s="20"/>
      <c r="DO19" s="20"/>
      <c r="DP19" s="20">
        <v>10</v>
      </c>
      <c r="DQ19" s="37"/>
      <c r="DR19" s="37"/>
      <c r="DS19" s="37"/>
      <c r="DT19" s="37"/>
      <c r="DU19" s="37"/>
      <c r="DV19" s="37"/>
      <c r="DW19" s="37">
        <v>6.7</v>
      </c>
      <c r="DX19" s="20"/>
      <c r="DY19" s="20"/>
      <c r="DZ19" s="20"/>
      <c r="EA19" s="20"/>
      <c r="EB19" s="20"/>
      <c r="EC19" s="20"/>
      <c r="ED19" s="20"/>
      <c r="EE19" s="20">
        <v>11.3</v>
      </c>
      <c r="EF19" s="18"/>
      <c r="EG19" s="18"/>
      <c r="EH19" s="18"/>
      <c r="EI19" s="18"/>
      <c r="EJ19" s="18"/>
      <c r="EK19" s="18"/>
      <c r="EL19" s="32">
        <v>21.1</v>
      </c>
      <c r="EM19" s="20"/>
      <c r="EN19" s="20"/>
      <c r="EO19" s="37"/>
      <c r="EP19" s="37"/>
      <c r="EQ19" s="37"/>
      <c r="ER19" s="37">
        <v>9.4</v>
      </c>
      <c r="ES19" s="37"/>
      <c r="ET19" s="37"/>
      <c r="EU19" s="37"/>
      <c r="EV19" s="37">
        <v>11.2</v>
      </c>
      <c r="EW19" s="37"/>
      <c r="EX19" s="37">
        <v>12.4</v>
      </c>
      <c r="EY19" s="18"/>
      <c r="EZ19" s="18"/>
      <c r="FA19" s="18"/>
      <c r="FB19" s="18"/>
      <c r="FC19" s="32">
        <v>21.1</v>
      </c>
      <c r="FD19" s="18"/>
      <c r="FE19" s="18"/>
      <c r="FF19" s="18"/>
      <c r="FG19" s="18"/>
      <c r="FH19" s="18"/>
      <c r="FI19" s="18"/>
      <c r="FJ19" s="18"/>
      <c r="FK19" s="18">
        <v>9.8000000000000007</v>
      </c>
      <c r="FL19" s="18"/>
      <c r="FM19" s="18">
        <v>6</v>
      </c>
      <c r="FN19" s="18"/>
      <c r="FO19" s="32">
        <v>21.1</v>
      </c>
      <c r="FP19" s="37"/>
      <c r="FQ19" s="37"/>
      <c r="FR19" s="37"/>
      <c r="FS19" s="37"/>
      <c r="FT19" s="37"/>
      <c r="FU19" s="37"/>
      <c r="FV19" s="37">
        <v>3.2</v>
      </c>
      <c r="FW19" s="37"/>
      <c r="FX19" s="37"/>
      <c r="FY19" s="37"/>
      <c r="FZ19" s="37"/>
      <c r="GA19" s="37"/>
      <c r="GB19" s="37"/>
      <c r="GC19" s="37">
        <v>8.5</v>
      </c>
      <c r="GD19" s="37"/>
      <c r="GE19" s="37"/>
      <c r="GF19" s="37"/>
      <c r="GG19" s="18"/>
      <c r="GH19" s="18"/>
      <c r="GI19" s="18"/>
      <c r="GJ19" s="18"/>
      <c r="GK19" s="18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20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  <c r="JF19" s="37"/>
      <c r="JG19" s="37"/>
      <c r="JH19" s="37"/>
      <c r="JI19" s="37"/>
      <c r="JJ19" s="37"/>
      <c r="JK19" s="37"/>
      <c r="JL19" s="37"/>
      <c r="JM19" s="37"/>
      <c r="JN19" s="37"/>
      <c r="JO19" s="37"/>
      <c r="JP19" s="37"/>
      <c r="JQ19" s="37"/>
      <c r="JR19" s="37"/>
      <c r="JS19" s="37"/>
      <c r="JT19" s="37"/>
      <c r="JU19" s="37"/>
      <c r="JV19" s="37"/>
      <c r="JW19" s="37"/>
      <c r="JX19" s="37"/>
      <c r="JY19" s="37"/>
      <c r="JZ19" s="37"/>
      <c r="KA19" s="37"/>
      <c r="KB19" s="37"/>
      <c r="KC19" s="37"/>
      <c r="KD19" s="37"/>
      <c r="KE19" s="37"/>
      <c r="KF19" s="37"/>
      <c r="KG19" s="37"/>
      <c r="KH19" s="37"/>
      <c r="KI19" s="37"/>
      <c r="KJ19" s="37"/>
      <c r="KK19" s="37"/>
      <c r="KL19" s="37"/>
      <c r="KM19" s="37"/>
      <c r="KN19" s="37"/>
      <c r="KO19" s="37"/>
      <c r="KP19" s="37"/>
      <c r="KQ19" s="37"/>
      <c r="KR19" s="37"/>
      <c r="KS19" s="37"/>
      <c r="KT19" s="37"/>
      <c r="KU19" s="37"/>
      <c r="KV19" s="37"/>
      <c r="KW19" s="37"/>
      <c r="KX19" s="37"/>
      <c r="KY19" s="37"/>
      <c r="KZ19" s="37"/>
      <c r="LA19" s="37"/>
      <c r="LB19" s="37"/>
      <c r="LC19" s="37"/>
      <c r="LD19" s="37"/>
      <c r="LE19" s="37"/>
      <c r="LF19" s="37"/>
      <c r="LG19" s="37"/>
      <c r="LH19" s="37"/>
      <c r="LI19" s="37"/>
      <c r="LJ19" s="37"/>
      <c r="LK19" s="37"/>
      <c r="LL19" s="37"/>
      <c r="LM19" s="37"/>
      <c r="LN19" s="37"/>
      <c r="LO19" s="37"/>
      <c r="LP19" s="37"/>
      <c r="LQ19" s="37"/>
      <c r="LR19" s="37"/>
      <c r="LS19" s="37"/>
      <c r="LT19" s="37"/>
      <c r="LU19" s="37"/>
      <c r="LV19" s="37"/>
      <c r="LW19" s="37"/>
      <c r="LX19" s="37"/>
      <c r="LY19" s="37"/>
      <c r="LZ19" s="37"/>
      <c r="MA19" s="37"/>
      <c r="MB19" s="37"/>
      <c r="MC19" s="37"/>
      <c r="MD19" s="37"/>
      <c r="ME19" s="37"/>
      <c r="MF19" s="37"/>
      <c r="MG19" s="37"/>
      <c r="MH19" s="37"/>
      <c r="MI19" s="37"/>
      <c r="MJ19" s="37"/>
      <c r="MK19" s="37"/>
      <c r="ML19" s="37"/>
      <c r="MM19" s="37"/>
      <c r="MN19" s="37"/>
      <c r="MO19" s="37"/>
      <c r="MP19" s="37"/>
      <c r="MQ19" s="37"/>
      <c r="MR19" s="37"/>
      <c r="MS19" s="37"/>
      <c r="MT19" s="37"/>
      <c r="MU19" s="37"/>
      <c r="MV19" s="37"/>
      <c r="MW19" s="37"/>
      <c r="MX19" s="37"/>
      <c r="MY19" s="37"/>
      <c r="MZ19" s="37"/>
      <c r="NA19" s="37"/>
      <c r="NB19" s="37"/>
      <c r="NC19" s="37"/>
      <c r="ND19" s="37"/>
      <c r="NE19" s="37"/>
      <c r="NF19" s="37"/>
      <c r="NG19" s="37"/>
      <c r="NH19" s="37"/>
      <c r="NI19" s="37"/>
      <c r="NJ19" s="37"/>
      <c r="NK19" s="37"/>
      <c r="NL19" s="37"/>
      <c r="NM19" s="37"/>
      <c r="NN19" s="37"/>
      <c r="NO19" s="37"/>
      <c r="NP19" s="37"/>
      <c r="NQ19" s="37"/>
      <c r="NR19" s="37"/>
      <c r="NS19" s="37"/>
      <c r="NT19" s="37"/>
      <c r="NU19" s="37"/>
      <c r="NV19" s="37"/>
      <c r="NW19" s="20"/>
      <c r="NX19" s="37"/>
      <c r="NY19" s="37"/>
      <c r="NZ19" s="37"/>
      <c r="OA19" s="37"/>
      <c r="OB19" s="37"/>
      <c r="OC19" s="37"/>
      <c r="OD19" s="37"/>
      <c r="OE19" s="37"/>
      <c r="OF19" s="37"/>
      <c r="OG19" s="37"/>
      <c r="OH19" s="37"/>
      <c r="OI19" s="37"/>
      <c r="OJ19" s="37"/>
      <c r="OK19" s="37"/>
      <c r="OL19" s="20"/>
      <c r="OM19" s="20"/>
      <c r="ON19" s="20"/>
      <c r="OO19" s="20"/>
      <c r="OP19" s="20"/>
      <c r="OQ19" s="20"/>
      <c r="OR19" s="20"/>
      <c r="OS19" s="20"/>
      <c r="OT19" s="20"/>
      <c r="OU19" s="20"/>
      <c r="OV19" s="20"/>
      <c r="OW19" s="20"/>
      <c r="OX19" s="20"/>
      <c r="OY19" s="20"/>
      <c r="OZ19" s="20"/>
      <c r="PA19" s="20"/>
      <c r="PB19" s="20"/>
      <c r="PC19" s="20"/>
      <c r="PD19" s="20"/>
      <c r="PE19" s="20"/>
      <c r="PF19" s="20"/>
      <c r="PG19" s="20"/>
      <c r="PH19" s="20"/>
      <c r="PI19" s="20"/>
      <c r="PJ19" s="20"/>
      <c r="PK19" s="20"/>
      <c r="PL19" s="37"/>
      <c r="PM19" s="37"/>
      <c r="PN19" s="37"/>
      <c r="PO19" s="20"/>
      <c r="PP19" s="20"/>
      <c r="PQ19" s="20"/>
      <c r="PR19" s="20"/>
      <c r="PS19" s="20"/>
      <c r="PT19" s="20"/>
      <c r="PU19" s="20"/>
      <c r="PV19" s="20"/>
      <c r="PW19" s="20"/>
      <c r="PX19" s="20"/>
      <c r="PY19" s="20"/>
      <c r="PZ19" s="20"/>
      <c r="QA19" s="20"/>
      <c r="QB19" s="20"/>
      <c r="QC19" s="20"/>
      <c r="QD19" s="20"/>
      <c r="QE19" s="20"/>
      <c r="QF19" s="20"/>
      <c r="QG19" s="20"/>
      <c r="QH19" s="20"/>
      <c r="QI19" s="20"/>
      <c r="QJ19" s="20"/>
      <c r="QK19" s="20"/>
      <c r="QL19" s="41"/>
      <c r="QM19" s="41"/>
    </row>
    <row r="20" spans="1:455">
      <c r="A20" s="14">
        <f t="shared" si="0"/>
        <v>17</v>
      </c>
      <c r="B20" s="30">
        <f>SUM(D20:L20)</f>
        <v>36</v>
      </c>
      <c r="C20" s="30"/>
      <c r="D20" s="54"/>
      <c r="E20" s="31"/>
      <c r="F20" s="66"/>
      <c r="G20" s="65"/>
      <c r="H20" s="92"/>
      <c r="I20" s="32"/>
      <c r="J20" s="18">
        <v>2</v>
      </c>
      <c r="K20" s="18">
        <v>34</v>
      </c>
      <c r="L20" s="18"/>
      <c r="M20" s="33" t="s">
        <v>149</v>
      </c>
      <c r="N20" s="33" t="s">
        <v>150</v>
      </c>
      <c r="O20" s="18">
        <v>1962</v>
      </c>
      <c r="P20" s="34">
        <f>SUM(R20:AQJ20)</f>
        <v>290.70000000000005</v>
      </c>
      <c r="Q20" s="35">
        <f>COUNTIF(R20:AQJ20,"&gt;0")</f>
        <v>36</v>
      </c>
      <c r="R20" s="20"/>
      <c r="S20" s="20">
        <v>12</v>
      </c>
      <c r="T20" s="20"/>
      <c r="U20" s="20"/>
      <c r="V20" s="20"/>
      <c r="W20" s="20"/>
      <c r="X20" s="20"/>
      <c r="Y20" s="20"/>
      <c r="Z20" s="20"/>
      <c r="AA20" s="20"/>
      <c r="AB20" s="20"/>
      <c r="AC20" s="20">
        <v>9.5</v>
      </c>
      <c r="AD20" s="20">
        <v>10.1</v>
      </c>
      <c r="AE20" s="20"/>
      <c r="AF20" s="20"/>
      <c r="AG20" s="20">
        <v>8</v>
      </c>
      <c r="AH20" s="20"/>
      <c r="AI20" s="20"/>
      <c r="AJ20" s="20"/>
      <c r="AK20" s="20"/>
      <c r="AL20" s="20"/>
      <c r="AM20" s="20"/>
      <c r="AN20" s="20">
        <v>10</v>
      </c>
      <c r="AO20" s="20"/>
      <c r="AP20" s="20"/>
      <c r="AQ20" s="20"/>
      <c r="AR20" s="20">
        <v>11.8</v>
      </c>
      <c r="AS20" s="20"/>
      <c r="AT20" s="20"/>
      <c r="AU20" s="20"/>
      <c r="AV20" s="20"/>
      <c r="AW20" s="20">
        <v>10.8</v>
      </c>
      <c r="AX20" s="20"/>
      <c r="AY20" s="20"/>
      <c r="AZ20" s="20"/>
      <c r="BA20" s="20">
        <v>10.3</v>
      </c>
      <c r="BB20" s="20"/>
      <c r="BC20" s="20"/>
      <c r="BD20" s="20"/>
      <c r="BE20" s="20">
        <v>5</v>
      </c>
      <c r="BF20" s="20"/>
      <c r="BG20" s="20"/>
      <c r="BH20" s="20">
        <v>5</v>
      </c>
      <c r="BI20" s="20"/>
      <c r="BJ20" s="20"/>
      <c r="BK20" s="20">
        <v>10.3</v>
      </c>
      <c r="BL20" s="20"/>
      <c r="BM20" s="20"/>
      <c r="BN20" s="20"/>
      <c r="BO20" s="20"/>
      <c r="BP20" s="20"/>
      <c r="BQ20" s="20"/>
      <c r="BR20" s="20">
        <v>5.8</v>
      </c>
      <c r="BS20" s="20"/>
      <c r="BT20" s="20"/>
      <c r="BU20" s="20">
        <v>7.4</v>
      </c>
      <c r="BV20" s="20">
        <v>6.3</v>
      </c>
      <c r="BW20" s="20">
        <v>6.5</v>
      </c>
      <c r="BX20" s="20"/>
      <c r="BY20" s="20"/>
      <c r="BZ20" s="20"/>
      <c r="CA20" s="20">
        <v>10.4</v>
      </c>
      <c r="CB20" s="20"/>
      <c r="CC20" s="20">
        <v>6.5</v>
      </c>
      <c r="CD20" s="20"/>
      <c r="CE20" s="20"/>
      <c r="CF20" s="20"/>
      <c r="CG20" s="20">
        <v>6.5</v>
      </c>
      <c r="CH20" s="20"/>
      <c r="CI20" s="20"/>
      <c r="CJ20" s="20"/>
      <c r="CK20" s="20"/>
      <c r="CL20" s="20">
        <v>9.1</v>
      </c>
      <c r="CM20" s="20"/>
      <c r="CN20" s="20"/>
      <c r="CO20" s="20">
        <v>6.9</v>
      </c>
      <c r="CP20" s="20"/>
      <c r="CQ20" s="20"/>
      <c r="CR20" s="20"/>
      <c r="CS20" s="20"/>
      <c r="CT20" s="20">
        <v>5.5</v>
      </c>
      <c r="CU20" s="20"/>
      <c r="CV20" s="20"/>
      <c r="CW20" s="20"/>
      <c r="CX20" s="20"/>
      <c r="CY20" s="20"/>
      <c r="CZ20" s="20"/>
      <c r="DA20" s="20"/>
      <c r="DB20" s="20"/>
      <c r="DC20" s="20">
        <v>5.3</v>
      </c>
      <c r="DD20" s="20">
        <v>7</v>
      </c>
      <c r="DE20" s="20"/>
      <c r="DF20" s="20"/>
      <c r="DG20" s="20"/>
      <c r="DH20" s="20">
        <v>6.3</v>
      </c>
      <c r="DI20" s="20"/>
      <c r="DJ20" s="20"/>
      <c r="DK20" s="20"/>
      <c r="DL20" s="20">
        <v>6.3</v>
      </c>
      <c r="DM20" s="20">
        <v>10</v>
      </c>
      <c r="DN20" s="20"/>
      <c r="DO20" s="20"/>
      <c r="DP20" s="20"/>
      <c r="DQ20" s="20"/>
      <c r="DR20" s="20"/>
      <c r="DS20" s="20">
        <v>10</v>
      </c>
      <c r="DT20" s="20"/>
      <c r="DU20" s="20"/>
      <c r="DV20" s="20"/>
      <c r="DW20" s="20"/>
      <c r="DX20" s="20"/>
      <c r="DY20" s="20">
        <v>15</v>
      </c>
      <c r="DZ20" s="20"/>
      <c r="EA20" s="20"/>
      <c r="EB20" s="20"/>
      <c r="EC20" s="20"/>
      <c r="ED20" s="20"/>
      <c r="EE20" s="20">
        <v>11.3</v>
      </c>
      <c r="EF20" s="18"/>
      <c r="EG20" s="18">
        <v>12.3</v>
      </c>
      <c r="EH20" s="20"/>
      <c r="EI20" s="20"/>
      <c r="EJ20" s="20"/>
      <c r="EK20" s="20"/>
      <c r="EL20" s="20"/>
      <c r="EM20" s="20"/>
      <c r="EN20" s="20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>
        <v>4.5</v>
      </c>
      <c r="FN20" s="37"/>
      <c r="FO20" s="37"/>
      <c r="FP20" s="37">
        <v>10</v>
      </c>
      <c r="FQ20" s="37">
        <v>3</v>
      </c>
      <c r="FR20" s="37"/>
      <c r="FS20" s="37"/>
      <c r="FT20" s="37"/>
      <c r="FU20" s="37">
        <v>8</v>
      </c>
      <c r="FV20" s="37">
        <v>3.2</v>
      </c>
      <c r="FW20" s="37"/>
      <c r="FX20" s="37"/>
      <c r="FY20" s="37"/>
      <c r="FZ20" s="37"/>
      <c r="GA20" s="37"/>
      <c r="GB20" s="37">
        <v>4.8</v>
      </c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  <c r="IX20" s="37"/>
      <c r="IY20" s="37"/>
      <c r="IZ20" s="37"/>
      <c r="JA20" s="37"/>
      <c r="JB20" s="37"/>
      <c r="JC20" s="37"/>
      <c r="JD20" s="37"/>
      <c r="JE20" s="37"/>
      <c r="JF20" s="37"/>
      <c r="JG20" s="37"/>
      <c r="JH20" s="37"/>
      <c r="JI20" s="37"/>
      <c r="JJ20" s="37"/>
      <c r="JK20" s="37"/>
      <c r="JL20" s="37"/>
      <c r="JM20" s="37"/>
      <c r="JN20" s="37"/>
      <c r="JO20" s="37"/>
      <c r="JP20" s="37"/>
      <c r="JQ20" s="37"/>
      <c r="JR20" s="37"/>
      <c r="JS20" s="37"/>
      <c r="JT20" s="37"/>
      <c r="JU20" s="37"/>
      <c r="JV20" s="37"/>
      <c r="JW20" s="37"/>
      <c r="JX20" s="37"/>
      <c r="JY20" s="37"/>
      <c r="JZ20" s="37"/>
      <c r="KA20" s="37"/>
      <c r="KB20" s="37"/>
      <c r="KC20" s="37"/>
      <c r="KD20" s="37"/>
      <c r="KE20" s="37"/>
      <c r="KF20" s="37"/>
      <c r="KG20" s="37"/>
      <c r="KH20" s="37"/>
      <c r="KI20" s="37"/>
      <c r="KJ20" s="37"/>
      <c r="KK20" s="37"/>
      <c r="KL20" s="18"/>
      <c r="KM20" s="18"/>
      <c r="KN20" s="18"/>
      <c r="KO20" s="18"/>
      <c r="KP20" s="18"/>
      <c r="KQ20" s="37"/>
      <c r="KR20" s="37"/>
      <c r="KS20" s="37"/>
      <c r="KT20" s="37"/>
      <c r="KU20" s="37"/>
      <c r="KV20" s="37"/>
      <c r="KW20" s="37"/>
      <c r="KX20" s="37"/>
      <c r="KY20" s="37"/>
      <c r="KZ20" s="37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  <c r="LT20" s="20"/>
      <c r="LU20" s="20"/>
      <c r="LV20" s="20"/>
      <c r="LW20" s="37"/>
      <c r="LX20" s="37"/>
      <c r="LY20" s="37"/>
      <c r="LZ20" s="37"/>
      <c r="MA20" s="37"/>
      <c r="MB20" s="37"/>
      <c r="MC20" s="37"/>
      <c r="MD20" s="37"/>
      <c r="ME20" s="37"/>
      <c r="MF20" s="37"/>
      <c r="MG20" s="37"/>
      <c r="MH20" s="37"/>
      <c r="MI20" s="37"/>
      <c r="MJ20" s="37"/>
      <c r="MK20" s="37"/>
      <c r="ML20" s="37"/>
      <c r="MM20" s="37"/>
      <c r="MN20" s="37"/>
      <c r="MO20" s="37"/>
      <c r="MP20" s="37"/>
      <c r="MQ20" s="37"/>
      <c r="MR20" s="37"/>
      <c r="MS20" s="37"/>
      <c r="MT20" s="37"/>
      <c r="MU20" s="37"/>
      <c r="MV20" s="37"/>
      <c r="MW20" s="37"/>
      <c r="MX20" s="37"/>
      <c r="MY20" s="37"/>
      <c r="MZ20" s="37"/>
      <c r="NA20" s="37"/>
      <c r="NB20" s="37"/>
      <c r="NC20" s="37"/>
      <c r="ND20" s="37"/>
      <c r="NE20" s="37"/>
      <c r="NF20" s="37"/>
      <c r="NG20" s="37"/>
      <c r="NH20" s="37"/>
      <c r="NI20" s="37"/>
      <c r="NJ20" s="36"/>
      <c r="NK20" s="36"/>
      <c r="NL20" s="36"/>
      <c r="NM20" s="36"/>
      <c r="NN20" s="37"/>
      <c r="NO20" s="37"/>
      <c r="NP20" s="37"/>
      <c r="NQ20" s="37"/>
      <c r="NR20" s="37"/>
      <c r="NS20" s="37"/>
      <c r="NT20" s="37"/>
      <c r="NU20" s="37"/>
      <c r="NV20" s="37"/>
      <c r="NW20" s="37"/>
      <c r="NX20" s="37"/>
      <c r="NY20" s="37"/>
      <c r="NZ20" s="37"/>
      <c r="OA20" s="37"/>
      <c r="OB20" s="37"/>
      <c r="OC20" s="37"/>
      <c r="OD20" s="37"/>
      <c r="OE20" s="37"/>
      <c r="OF20" s="37"/>
      <c r="OG20" s="37"/>
      <c r="OH20" s="37"/>
      <c r="OI20" s="37"/>
      <c r="OJ20" s="37"/>
      <c r="OK20" s="37"/>
      <c r="OL20" s="20"/>
      <c r="OM20" s="20"/>
      <c r="ON20" s="20"/>
      <c r="OO20" s="20"/>
      <c r="OP20" s="20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0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0"/>
      <c r="PO20" s="20"/>
      <c r="PP20" s="20"/>
      <c r="PQ20" s="20"/>
      <c r="PR20" s="20"/>
      <c r="PS20" s="20"/>
      <c r="PT20" s="20"/>
      <c r="PU20" s="20"/>
      <c r="PV20" s="20"/>
      <c r="PW20" s="20"/>
      <c r="PX20" s="20"/>
      <c r="PY20" s="20"/>
      <c r="PZ20" s="20"/>
      <c r="QA20" s="20"/>
      <c r="QB20" s="20"/>
      <c r="QC20" s="20"/>
      <c r="QD20" s="20"/>
      <c r="QE20" s="20"/>
      <c r="QF20" s="20"/>
      <c r="QG20" s="20"/>
      <c r="QH20" s="20"/>
      <c r="QI20" s="20"/>
      <c r="QJ20" s="20"/>
      <c r="QK20" s="49"/>
      <c r="QL20" s="39"/>
      <c r="QM20" s="39"/>
    </row>
    <row r="21" spans="1:455">
      <c r="A21" s="14">
        <f t="shared" si="0"/>
        <v>18</v>
      </c>
      <c r="B21" s="30">
        <f>SUM(D21:L21)</f>
        <v>39</v>
      </c>
      <c r="C21" s="30"/>
      <c r="D21" s="54"/>
      <c r="E21" s="31"/>
      <c r="F21" s="66"/>
      <c r="G21" s="65"/>
      <c r="H21" s="92"/>
      <c r="I21" s="32" t="s">
        <v>10</v>
      </c>
      <c r="J21" s="18">
        <v>4</v>
      </c>
      <c r="K21" s="18">
        <v>32</v>
      </c>
      <c r="L21" s="18">
        <v>3</v>
      </c>
      <c r="M21" s="33" t="s">
        <v>136</v>
      </c>
      <c r="N21" s="33" t="s">
        <v>137</v>
      </c>
      <c r="O21" s="18">
        <v>1967</v>
      </c>
      <c r="P21" s="34">
        <f>SUM(R21:AQJ21)</f>
        <v>287.274</v>
      </c>
      <c r="Q21" s="35">
        <f>COUNTIF(R21:AQJ21,"&gt;0")</f>
        <v>39</v>
      </c>
      <c r="R21" s="38"/>
      <c r="S21" s="20"/>
      <c r="T21" s="20"/>
      <c r="U21" s="20"/>
      <c r="V21" s="20"/>
      <c r="W21" s="20"/>
      <c r="X21" s="20">
        <v>18</v>
      </c>
      <c r="Y21" s="20"/>
      <c r="Z21" s="20"/>
      <c r="AA21" s="20"/>
      <c r="AB21" s="20"/>
      <c r="AC21" s="20"/>
      <c r="AD21" s="20">
        <v>10.1</v>
      </c>
      <c r="AE21" s="20"/>
      <c r="AF21" s="20"/>
      <c r="AG21" s="20"/>
      <c r="AH21" s="20"/>
      <c r="AI21" s="20"/>
      <c r="AJ21" s="20"/>
      <c r="AK21" s="20"/>
      <c r="AL21" s="20"/>
      <c r="AM21" s="20"/>
      <c r="AN21" s="20">
        <v>10</v>
      </c>
      <c r="AO21" s="20"/>
      <c r="AP21" s="20"/>
      <c r="AQ21" s="20">
        <v>1.6</v>
      </c>
      <c r="AR21" s="20">
        <v>5</v>
      </c>
      <c r="AS21" s="20"/>
      <c r="AT21" s="20"/>
      <c r="AU21" s="20">
        <v>9</v>
      </c>
      <c r="AV21" s="20"/>
      <c r="AW21" s="20"/>
      <c r="AX21" s="20"/>
      <c r="AY21" s="20">
        <v>1.6</v>
      </c>
      <c r="AZ21" s="20"/>
      <c r="BA21" s="20">
        <v>10.3</v>
      </c>
      <c r="BB21" s="20"/>
      <c r="BC21" s="20"/>
      <c r="BD21" s="20"/>
      <c r="BE21" s="20">
        <v>5</v>
      </c>
      <c r="BF21" s="20"/>
      <c r="BG21" s="20"/>
      <c r="BH21" s="20">
        <v>5</v>
      </c>
      <c r="BI21" s="20"/>
      <c r="BJ21" s="20">
        <v>7</v>
      </c>
      <c r="BK21" s="20"/>
      <c r="BL21" s="20"/>
      <c r="BM21" s="20"/>
      <c r="BN21" s="20">
        <v>6</v>
      </c>
      <c r="BO21" s="20"/>
      <c r="BP21" s="20"/>
      <c r="BQ21" s="20">
        <v>5.5</v>
      </c>
      <c r="BR21" s="20"/>
      <c r="BS21" s="20"/>
      <c r="BT21" s="20"/>
      <c r="BU21" s="20">
        <v>7.4</v>
      </c>
      <c r="BV21" s="20"/>
      <c r="BW21" s="20"/>
      <c r="BX21" s="20"/>
      <c r="BY21" s="20"/>
      <c r="BZ21" s="20">
        <v>6.3</v>
      </c>
      <c r="CA21" s="20"/>
      <c r="CB21" s="20"/>
      <c r="CC21" s="20"/>
      <c r="CD21" s="20"/>
      <c r="CE21" s="20"/>
      <c r="CF21" s="20"/>
      <c r="CG21" s="20"/>
      <c r="CH21" s="20"/>
      <c r="CI21" s="20">
        <v>10</v>
      </c>
      <c r="CJ21" s="20"/>
      <c r="CK21" s="20"/>
      <c r="CL21" s="20">
        <v>9.1</v>
      </c>
      <c r="CM21" s="20"/>
      <c r="CN21" s="20"/>
      <c r="CO21" s="20"/>
      <c r="CP21" s="20"/>
      <c r="CQ21" s="20">
        <v>5.4</v>
      </c>
      <c r="CR21" s="20"/>
      <c r="CS21" s="20"/>
      <c r="CT21" s="20"/>
      <c r="CU21" s="20"/>
      <c r="CV21" s="20"/>
      <c r="CW21" s="20">
        <v>2.5</v>
      </c>
      <c r="CX21" s="20"/>
      <c r="CY21" s="20"/>
      <c r="CZ21" s="20"/>
      <c r="DA21" s="20">
        <v>5.6</v>
      </c>
      <c r="DB21" s="20"/>
      <c r="DC21" s="20"/>
      <c r="DD21" s="20"/>
      <c r="DE21" s="20"/>
      <c r="DF21" s="20"/>
      <c r="DG21" s="20"/>
      <c r="DH21" s="20"/>
      <c r="DI21" s="20">
        <v>15.4</v>
      </c>
      <c r="DJ21" s="20"/>
      <c r="DK21" s="20"/>
      <c r="DL21" s="20">
        <v>6.3</v>
      </c>
      <c r="DM21" s="18"/>
      <c r="DN21" s="18"/>
      <c r="DO21" s="18">
        <v>7.5</v>
      </c>
      <c r="DP21" s="20"/>
      <c r="DQ21" s="20">
        <v>4.5</v>
      </c>
      <c r="DR21" s="20"/>
      <c r="DS21" s="20">
        <v>10</v>
      </c>
      <c r="DT21" s="18"/>
      <c r="DU21" s="18"/>
      <c r="DV21" s="18">
        <v>4.3</v>
      </c>
      <c r="DW21" s="18"/>
      <c r="DX21" s="18"/>
      <c r="DY21" s="18"/>
      <c r="DZ21" s="18">
        <v>2.5</v>
      </c>
      <c r="EA21" s="20"/>
      <c r="EB21" s="20"/>
      <c r="EC21" s="20">
        <v>10</v>
      </c>
      <c r="ED21" s="18"/>
      <c r="EE21" s="18"/>
      <c r="EF21" s="18"/>
      <c r="EG21" s="18">
        <v>12.3</v>
      </c>
      <c r="EH21" s="20"/>
      <c r="EI21" s="20">
        <v>9.5</v>
      </c>
      <c r="EJ21" s="20"/>
      <c r="EK21" s="20"/>
      <c r="EL21" s="20"/>
      <c r="EM21" s="20"/>
      <c r="EN21" s="20">
        <v>11.874000000000001</v>
      </c>
      <c r="EO21" s="37"/>
      <c r="EP21" s="37"/>
      <c r="EQ21" s="37"/>
      <c r="ER21" s="37">
        <v>9.4</v>
      </c>
      <c r="ES21" s="37"/>
      <c r="ET21" s="37"/>
      <c r="EU21" s="37"/>
      <c r="EV21" s="37">
        <v>11.2</v>
      </c>
      <c r="EW21" s="37"/>
      <c r="EX21" s="37">
        <v>12.4</v>
      </c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>
        <v>4</v>
      </c>
      <c r="FK21" s="37"/>
      <c r="FL21" s="37"/>
      <c r="FM21" s="37">
        <v>4.5</v>
      </c>
      <c r="FN21" s="37"/>
      <c r="FO21" s="37"/>
      <c r="FP21" s="37"/>
      <c r="FQ21" s="37">
        <v>4</v>
      </c>
      <c r="FR21" s="37"/>
      <c r="FS21" s="37"/>
      <c r="FT21" s="37"/>
      <c r="FU21" s="37"/>
      <c r="FV21" s="37">
        <v>3.2</v>
      </c>
      <c r="FW21" s="37"/>
      <c r="FX21" s="37">
        <v>4</v>
      </c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18"/>
      <c r="GO21" s="18"/>
      <c r="GP21" s="18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18"/>
      <c r="HD21" s="18"/>
      <c r="HE21" s="18"/>
      <c r="HF21" s="18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18"/>
      <c r="JQ21" s="18"/>
      <c r="JR21" s="18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20"/>
      <c r="LN21" s="58"/>
      <c r="LO21" s="58"/>
      <c r="LP21" s="58"/>
      <c r="LQ21" s="58"/>
      <c r="LR21" s="58"/>
      <c r="LS21" s="58"/>
      <c r="LT21" s="58"/>
      <c r="LU21" s="58"/>
      <c r="LV21" s="58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  <c r="ML21" s="37"/>
      <c r="MM21" s="37"/>
      <c r="MN21" s="37"/>
      <c r="MO21" s="37"/>
      <c r="MP21" s="37"/>
      <c r="MQ21" s="37"/>
      <c r="MR21" s="37"/>
      <c r="MS21" s="37"/>
      <c r="MT21" s="37"/>
      <c r="MU21" s="37"/>
      <c r="MV21" s="37"/>
      <c r="MW21" s="37"/>
      <c r="MX21" s="37"/>
      <c r="MY21" s="37"/>
      <c r="MZ21" s="37"/>
      <c r="NA21" s="37"/>
      <c r="NB21" s="37"/>
      <c r="NC21" s="37"/>
      <c r="ND21" s="37"/>
      <c r="NE21" s="37"/>
      <c r="NF21" s="37"/>
      <c r="NG21" s="37"/>
      <c r="NH21" s="37"/>
      <c r="NI21" s="37"/>
      <c r="NJ21" s="20"/>
      <c r="NK21" s="20"/>
      <c r="NL21" s="20"/>
      <c r="NM21" s="20"/>
      <c r="NN21" s="37"/>
      <c r="NO21" s="37"/>
      <c r="NP21" s="37"/>
      <c r="NQ21" s="37"/>
      <c r="NR21" s="37"/>
      <c r="NS21" s="37"/>
      <c r="NT21" s="37"/>
      <c r="NU21" s="37"/>
      <c r="NV21" s="37"/>
      <c r="NW21" s="37"/>
      <c r="NX21" s="37"/>
      <c r="NY21" s="37"/>
      <c r="NZ21" s="37"/>
      <c r="OA21" s="37"/>
      <c r="OB21" s="37"/>
      <c r="OC21" s="37"/>
      <c r="OD21" s="37"/>
      <c r="OE21" s="37"/>
      <c r="OF21" s="37"/>
      <c r="OG21" s="37"/>
      <c r="OH21" s="37"/>
      <c r="OI21" s="20"/>
      <c r="OJ21" s="20"/>
      <c r="OK21" s="20"/>
      <c r="OL21" s="20"/>
      <c r="OM21" s="20"/>
      <c r="ON21" s="20"/>
      <c r="OO21" s="20"/>
      <c r="OP21" s="20"/>
      <c r="OQ21" s="20"/>
      <c r="OR21" s="20"/>
      <c r="OS21" s="20"/>
      <c r="OT21" s="20"/>
      <c r="OU21" s="20"/>
      <c r="OV21" s="20"/>
      <c r="OW21" s="20"/>
      <c r="OX21" s="20"/>
      <c r="OY21" s="20"/>
      <c r="OZ21" s="20"/>
      <c r="PA21" s="20"/>
      <c r="PB21" s="20"/>
      <c r="PC21" s="20"/>
      <c r="PD21" s="20"/>
      <c r="PE21" s="20"/>
      <c r="PF21" s="20"/>
      <c r="PG21" s="20"/>
      <c r="PH21" s="20"/>
      <c r="PI21" s="20"/>
      <c r="PJ21" s="20"/>
      <c r="PK21" s="20"/>
      <c r="PL21" s="20"/>
      <c r="PM21" s="20"/>
      <c r="PN21" s="20"/>
      <c r="PO21" s="20"/>
      <c r="PP21" s="20"/>
      <c r="PQ21" s="20"/>
      <c r="PR21" s="20"/>
      <c r="PS21" s="20"/>
      <c r="PT21" s="43"/>
      <c r="PU21" s="43"/>
      <c r="PV21" s="43"/>
      <c r="PW21" s="43"/>
      <c r="PX21" s="43"/>
      <c r="PY21" s="43"/>
      <c r="PZ21" s="43"/>
      <c r="QA21" s="43"/>
      <c r="QB21" s="43"/>
      <c r="QC21" s="43"/>
      <c r="QD21" s="43"/>
      <c r="QE21" s="43"/>
      <c r="QF21" s="43"/>
      <c r="QG21" s="43"/>
      <c r="QH21" s="43"/>
      <c r="QI21" s="43"/>
      <c r="QJ21" s="43"/>
      <c r="QK21" s="43"/>
      <c r="QL21" s="43"/>
      <c r="QM21" s="41"/>
    </row>
    <row r="22" spans="1:455">
      <c r="A22" s="14">
        <f t="shared" si="0"/>
        <v>19</v>
      </c>
      <c r="B22" s="30">
        <f>SUM(D22:L22)</f>
        <v>38</v>
      </c>
      <c r="C22" s="30"/>
      <c r="D22" s="54"/>
      <c r="E22" s="31"/>
      <c r="F22" s="66"/>
      <c r="G22" s="65"/>
      <c r="H22" s="92"/>
      <c r="I22" s="32">
        <v>1</v>
      </c>
      <c r="J22" s="18">
        <v>1</v>
      </c>
      <c r="K22" s="18">
        <v>31</v>
      </c>
      <c r="L22" s="18">
        <v>5</v>
      </c>
      <c r="M22" s="33" t="s">
        <v>385</v>
      </c>
      <c r="N22" s="33" t="s">
        <v>386</v>
      </c>
      <c r="O22" s="18">
        <v>1992</v>
      </c>
      <c r="P22" s="34">
        <f>SUM(R22:AQJ22)</f>
        <v>279.40000000000003</v>
      </c>
      <c r="Q22" s="35">
        <f>COUNTIF(R22:AQJ22,"&gt;0")</f>
        <v>38</v>
      </c>
      <c r="R22" s="38"/>
      <c r="S22" s="20"/>
      <c r="T22" s="20"/>
      <c r="U22" s="20">
        <v>6</v>
      </c>
      <c r="V22" s="20"/>
      <c r="W22" s="20"/>
      <c r="X22" s="20"/>
      <c r="Y22" s="20"/>
      <c r="Z22" s="20"/>
      <c r="AA22" s="20"/>
      <c r="AB22" s="20"/>
      <c r="AC22" s="20">
        <v>9.5</v>
      </c>
      <c r="AD22" s="20">
        <v>10.1</v>
      </c>
      <c r="AE22" s="20"/>
      <c r="AF22" s="20"/>
      <c r="AG22" s="20"/>
      <c r="AH22" s="20"/>
      <c r="AI22" s="20"/>
      <c r="AJ22" s="20"/>
      <c r="AK22" s="20"/>
      <c r="AL22" s="20"/>
      <c r="AM22" s="20"/>
      <c r="AN22" s="20">
        <v>10</v>
      </c>
      <c r="AO22" s="20"/>
      <c r="AP22" s="20">
        <v>5</v>
      </c>
      <c r="AQ22" s="20"/>
      <c r="AR22" s="20">
        <v>11.8</v>
      </c>
      <c r="AS22" s="20"/>
      <c r="AT22" s="20"/>
      <c r="AU22" s="20">
        <v>9</v>
      </c>
      <c r="AV22" s="20">
        <v>1.6</v>
      </c>
      <c r="AW22" s="20"/>
      <c r="AX22" s="20"/>
      <c r="AY22" s="20">
        <v>3</v>
      </c>
      <c r="AZ22" s="20">
        <v>5</v>
      </c>
      <c r="BA22" s="20"/>
      <c r="BB22" s="20"/>
      <c r="BC22" s="20"/>
      <c r="BD22" s="20"/>
      <c r="BE22" s="20">
        <v>5</v>
      </c>
      <c r="BF22" s="20"/>
      <c r="BG22" s="20"/>
      <c r="BH22" s="20"/>
      <c r="BI22" s="20"/>
      <c r="BJ22" s="20"/>
      <c r="BK22" s="20">
        <v>10.3</v>
      </c>
      <c r="BL22" s="20"/>
      <c r="BM22" s="20">
        <v>1</v>
      </c>
      <c r="BN22" s="20"/>
      <c r="BO22" s="20"/>
      <c r="BP22" s="20"/>
      <c r="BQ22" s="20"/>
      <c r="BR22" s="20"/>
      <c r="BS22" s="20"/>
      <c r="BT22" s="20"/>
      <c r="BU22" s="20"/>
      <c r="BV22" s="20">
        <v>6.3</v>
      </c>
      <c r="BW22" s="20">
        <v>6.5</v>
      </c>
      <c r="BX22" s="20"/>
      <c r="BY22" s="20"/>
      <c r="BZ22" s="20"/>
      <c r="CA22" s="20"/>
      <c r="CB22" s="20"/>
      <c r="CC22" s="20"/>
      <c r="CD22" s="20"/>
      <c r="CE22" s="20"/>
      <c r="CF22" s="20"/>
      <c r="CG22" s="20">
        <v>6.5</v>
      </c>
      <c r="CH22" s="20"/>
      <c r="CI22" s="20"/>
      <c r="CJ22" s="20"/>
      <c r="CK22" s="20"/>
      <c r="CL22" s="20"/>
      <c r="CM22" s="20"/>
      <c r="CN22" s="20"/>
      <c r="CO22" s="20">
        <v>6.9</v>
      </c>
      <c r="CP22" s="20"/>
      <c r="CQ22" s="20">
        <v>5.4</v>
      </c>
      <c r="CR22" s="20"/>
      <c r="CS22" s="20">
        <v>3</v>
      </c>
      <c r="CT22" s="20">
        <v>5.5</v>
      </c>
      <c r="CU22" s="20"/>
      <c r="CV22" s="20"/>
      <c r="CW22" s="20">
        <v>2.5</v>
      </c>
      <c r="CX22" s="20"/>
      <c r="CY22" s="20"/>
      <c r="CZ22" s="20"/>
      <c r="DA22" s="20">
        <v>5.6</v>
      </c>
      <c r="DB22" s="20"/>
      <c r="DC22" s="20"/>
      <c r="DD22" s="20"/>
      <c r="DE22" s="20">
        <v>9.5</v>
      </c>
      <c r="DF22" s="20">
        <v>6</v>
      </c>
      <c r="DG22" s="20"/>
      <c r="DH22" s="20"/>
      <c r="DI22" s="20">
        <v>15.4</v>
      </c>
      <c r="DJ22" s="20"/>
      <c r="DK22" s="20">
        <v>7.5</v>
      </c>
      <c r="DL22" s="20">
        <v>6.3</v>
      </c>
      <c r="DM22" s="20"/>
      <c r="DN22" s="20"/>
      <c r="DO22" s="20"/>
      <c r="DP22" s="20">
        <v>10</v>
      </c>
      <c r="DQ22" s="20">
        <v>4.5</v>
      </c>
      <c r="DR22" s="20"/>
      <c r="DS22" s="20">
        <v>10</v>
      </c>
      <c r="DT22" s="18"/>
      <c r="DU22" s="18"/>
      <c r="DV22" s="18">
        <v>4.3</v>
      </c>
      <c r="DW22" s="18"/>
      <c r="DX22" s="18"/>
      <c r="DY22" s="18"/>
      <c r="DZ22" s="18">
        <v>2.5</v>
      </c>
      <c r="EA22" s="20"/>
      <c r="EB22" s="20"/>
      <c r="EC22" s="20">
        <v>10</v>
      </c>
      <c r="ED22" s="18"/>
      <c r="EE22" s="18"/>
      <c r="EF22" s="18"/>
      <c r="EG22" s="18">
        <v>12.3</v>
      </c>
      <c r="EH22" s="18"/>
      <c r="EI22" s="18"/>
      <c r="EJ22" s="18"/>
      <c r="EK22" s="18"/>
      <c r="EL22" s="32">
        <v>21.1</v>
      </c>
      <c r="EM22" s="20"/>
      <c r="EN22" s="20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>
        <v>10</v>
      </c>
      <c r="FE22" s="37"/>
      <c r="FF22" s="37"/>
      <c r="FG22" s="37"/>
      <c r="FH22" s="37"/>
      <c r="FI22" s="37"/>
      <c r="FJ22" s="37"/>
      <c r="FK22" s="37"/>
      <c r="FL22" s="37"/>
      <c r="FM22" s="37">
        <v>4.5</v>
      </c>
      <c r="FN22" s="37"/>
      <c r="FO22" s="37"/>
      <c r="FP22" s="37">
        <v>10</v>
      </c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  <c r="IW22" s="37"/>
      <c r="IX22" s="37"/>
      <c r="IY22" s="37"/>
      <c r="IZ22" s="37"/>
      <c r="JA22" s="37"/>
      <c r="JB22" s="37"/>
      <c r="JC22" s="37"/>
      <c r="JD22" s="37"/>
      <c r="JE22" s="37"/>
      <c r="JF22" s="37"/>
      <c r="JG22" s="37"/>
      <c r="JH22" s="37"/>
      <c r="JI22" s="37"/>
      <c r="JJ22" s="37"/>
      <c r="JK22" s="37"/>
      <c r="JL22" s="37"/>
      <c r="JM22" s="37"/>
      <c r="JN22" s="37"/>
      <c r="JO22" s="37"/>
      <c r="JP22" s="37"/>
      <c r="JQ22" s="37"/>
      <c r="JR22" s="37"/>
      <c r="JS22" s="37"/>
      <c r="JT22" s="37"/>
      <c r="JU22" s="37"/>
      <c r="JV22" s="37"/>
      <c r="JW22" s="37"/>
      <c r="JX22" s="37"/>
      <c r="JY22" s="37"/>
      <c r="JZ22" s="37"/>
      <c r="KA22" s="37"/>
      <c r="KB22" s="37"/>
      <c r="KC22" s="37"/>
      <c r="KD22" s="37"/>
      <c r="KE22" s="37"/>
      <c r="KF22" s="37"/>
      <c r="KG22" s="37"/>
      <c r="KH22" s="37"/>
      <c r="KI22" s="37"/>
      <c r="KJ22" s="37"/>
      <c r="KK22" s="37"/>
      <c r="KL22" s="37"/>
      <c r="KM22" s="37"/>
      <c r="KN22" s="37"/>
      <c r="KO22" s="37"/>
      <c r="KP22" s="37"/>
      <c r="KQ22" s="37"/>
      <c r="KR22" s="37"/>
      <c r="KS22" s="37"/>
      <c r="KT22" s="37"/>
      <c r="KU22" s="37"/>
      <c r="KV22" s="37"/>
      <c r="KW22" s="37"/>
      <c r="KX22" s="20"/>
      <c r="KY22" s="20"/>
      <c r="KZ22" s="20"/>
      <c r="LA22" s="20"/>
      <c r="LB22" s="20"/>
      <c r="LC22" s="37"/>
      <c r="LD22" s="37"/>
      <c r="LE22" s="37"/>
      <c r="LF22" s="37"/>
      <c r="LG22" s="37"/>
      <c r="LH22" s="37"/>
      <c r="LI22" s="37"/>
      <c r="LJ22" s="37"/>
      <c r="LK22" s="37"/>
      <c r="LL22" s="37"/>
      <c r="LM22" s="37"/>
      <c r="LN22" s="37"/>
      <c r="LO22" s="37"/>
      <c r="LP22" s="37"/>
      <c r="LQ22" s="37"/>
      <c r="LR22" s="37"/>
      <c r="LS22" s="37"/>
      <c r="LT22" s="37"/>
      <c r="LU22" s="37"/>
      <c r="LV22" s="37"/>
      <c r="LW22" s="37"/>
      <c r="LX22" s="37"/>
      <c r="LY22" s="37"/>
      <c r="LZ22" s="37"/>
      <c r="MA22" s="37"/>
      <c r="MB22" s="37"/>
      <c r="MC22" s="37"/>
      <c r="MD22" s="37"/>
      <c r="ME22" s="37"/>
      <c r="MF22" s="37"/>
      <c r="MG22" s="37"/>
      <c r="MH22" s="37"/>
      <c r="MI22" s="37"/>
      <c r="MJ22" s="37"/>
      <c r="MK22" s="37"/>
      <c r="ML22" s="37"/>
      <c r="MM22" s="37"/>
      <c r="MN22" s="37"/>
      <c r="MO22" s="37"/>
      <c r="MP22" s="37"/>
      <c r="MQ22" s="37"/>
      <c r="MR22" s="37"/>
      <c r="MS22" s="37"/>
      <c r="MT22" s="37"/>
      <c r="MU22" s="37"/>
      <c r="MV22" s="37"/>
      <c r="MW22" s="37"/>
      <c r="MX22" s="37"/>
      <c r="MY22" s="37"/>
      <c r="MZ22" s="37"/>
      <c r="NA22" s="37"/>
      <c r="NB22" s="37"/>
      <c r="NC22" s="37"/>
      <c r="ND22" s="37"/>
      <c r="NE22" s="37"/>
      <c r="NF22" s="37"/>
      <c r="NG22" s="37"/>
      <c r="NH22" s="37"/>
      <c r="NI22" s="37"/>
      <c r="NJ22" s="20"/>
      <c r="NK22" s="20"/>
      <c r="NL22" s="20"/>
      <c r="NM22" s="20"/>
      <c r="NN22" s="37"/>
      <c r="NO22" s="37"/>
      <c r="NP22" s="37"/>
      <c r="NQ22" s="37"/>
      <c r="NR22" s="37"/>
      <c r="NS22" s="37"/>
      <c r="NT22" s="37"/>
      <c r="NU22" s="37"/>
      <c r="NV22" s="37"/>
      <c r="NW22" s="37"/>
      <c r="NX22" s="37"/>
      <c r="NY22" s="37"/>
      <c r="NZ22" s="37"/>
      <c r="OA22" s="37"/>
      <c r="OB22" s="37"/>
      <c r="OC22" s="37"/>
      <c r="OD22" s="37"/>
      <c r="OE22" s="37"/>
      <c r="OF22" s="37"/>
      <c r="OG22" s="37"/>
      <c r="OH22" s="37"/>
      <c r="OI22" s="37"/>
      <c r="OJ22" s="37"/>
      <c r="OK22" s="37"/>
      <c r="OL22" s="37"/>
      <c r="OM22" s="37"/>
      <c r="ON22" s="37"/>
      <c r="OO22" s="37"/>
      <c r="OP22" s="37"/>
      <c r="OQ22" s="37"/>
      <c r="OR22" s="37"/>
      <c r="OS22" s="20"/>
      <c r="OT22" s="20"/>
      <c r="OU22" s="20"/>
      <c r="OV22" s="20"/>
      <c r="OW22" s="20"/>
      <c r="OX22" s="20"/>
      <c r="OY22" s="20"/>
      <c r="OZ22" s="20"/>
      <c r="PA22" s="20"/>
      <c r="PB22" s="37"/>
      <c r="PC22" s="37"/>
      <c r="PD22" s="37"/>
      <c r="PE22" s="37"/>
      <c r="PF22" s="37"/>
      <c r="PG22" s="20"/>
      <c r="PH22" s="20"/>
      <c r="PI22" s="20"/>
      <c r="PJ22" s="37"/>
      <c r="PK22" s="37"/>
      <c r="PL22" s="37"/>
      <c r="PM22" s="37"/>
      <c r="PN22" s="37"/>
      <c r="PO22" s="37"/>
      <c r="PP22" s="37"/>
      <c r="PQ22" s="37"/>
      <c r="PR22" s="37"/>
      <c r="PS22" s="37"/>
      <c r="PT22" s="37"/>
      <c r="PU22" s="20"/>
      <c r="PV22" s="20"/>
      <c r="PW22" s="20"/>
      <c r="PX22" s="20"/>
      <c r="PY22" s="20"/>
      <c r="PZ22" s="20"/>
      <c r="QA22" s="20"/>
      <c r="QB22" s="20"/>
      <c r="QC22" s="20"/>
      <c r="QD22" s="20"/>
      <c r="QE22" s="20"/>
      <c r="QF22" s="20"/>
      <c r="QG22" s="20"/>
      <c r="QH22" s="20"/>
      <c r="QI22" s="20"/>
      <c r="QJ22" s="20"/>
      <c r="QK22" s="20"/>
      <c r="QL22" s="41"/>
      <c r="QM22" s="41"/>
    </row>
    <row r="23" spans="1:455">
      <c r="A23" s="14">
        <f t="shared" si="0"/>
        <v>20</v>
      </c>
      <c r="B23" s="30">
        <f>SUM(D23:L23)</f>
        <v>33</v>
      </c>
      <c r="C23" s="30"/>
      <c r="D23" s="54"/>
      <c r="E23" s="31"/>
      <c r="F23" s="66"/>
      <c r="G23" s="65"/>
      <c r="H23" s="92"/>
      <c r="I23" s="32">
        <v>1</v>
      </c>
      <c r="J23" s="18"/>
      <c r="K23" s="18">
        <v>31</v>
      </c>
      <c r="L23" s="18">
        <v>1</v>
      </c>
      <c r="M23" s="33" t="s">
        <v>307</v>
      </c>
      <c r="N23" s="33" t="s">
        <v>168</v>
      </c>
      <c r="O23" s="18">
        <v>1974</v>
      </c>
      <c r="P23" s="34">
        <f>SUM(R23:AQJ23)</f>
        <v>277.44800000000004</v>
      </c>
      <c r="Q23" s="35">
        <f>COUNTIF(R23:AQJ23,"&gt;0")</f>
        <v>33</v>
      </c>
      <c r="R23" s="36"/>
      <c r="S23" s="20"/>
      <c r="T23" s="20"/>
      <c r="U23" s="20">
        <v>6</v>
      </c>
      <c r="V23" s="20"/>
      <c r="W23" s="20"/>
      <c r="X23" s="20"/>
      <c r="Y23" s="20"/>
      <c r="Z23" s="20"/>
      <c r="AA23" s="20"/>
      <c r="AB23" s="20"/>
      <c r="AC23" s="20"/>
      <c r="AD23" s="20">
        <v>10.1</v>
      </c>
      <c r="AE23" s="20"/>
      <c r="AF23" s="20"/>
      <c r="AG23" s="20"/>
      <c r="AH23" s="20"/>
      <c r="AI23" s="20"/>
      <c r="AJ23" s="20"/>
      <c r="AK23" s="20"/>
      <c r="AL23" s="20"/>
      <c r="AM23" s="20"/>
      <c r="AN23" s="20">
        <v>10</v>
      </c>
      <c r="AO23" s="20"/>
      <c r="AP23" s="20"/>
      <c r="AQ23" s="20"/>
      <c r="AR23" s="20"/>
      <c r="AS23" s="20"/>
      <c r="AT23" s="20"/>
      <c r="AU23" s="20">
        <v>9</v>
      </c>
      <c r="AV23" s="20"/>
      <c r="AW23" s="20"/>
      <c r="AX23" s="20"/>
      <c r="AY23" s="20">
        <v>1.6</v>
      </c>
      <c r="AZ23" s="20"/>
      <c r="BA23" s="20">
        <v>10.3</v>
      </c>
      <c r="BB23" s="20"/>
      <c r="BC23" s="20"/>
      <c r="BD23" s="20"/>
      <c r="BE23" s="20">
        <v>5</v>
      </c>
      <c r="BF23" s="20"/>
      <c r="BG23" s="20"/>
      <c r="BH23" s="20">
        <v>5</v>
      </c>
      <c r="BI23" s="20"/>
      <c r="BJ23" s="20"/>
      <c r="BK23" s="20">
        <v>10.3</v>
      </c>
      <c r="BL23" s="20"/>
      <c r="BM23" s="20"/>
      <c r="BN23" s="20"/>
      <c r="BO23" s="20"/>
      <c r="BP23" s="20"/>
      <c r="BQ23" s="20">
        <v>5.5</v>
      </c>
      <c r="BR23" s="20"/>
      <c r="BS23" s="20"/>
      <c r="BT23" s="20"/>
      <c r="BU23" s="20"/>
      <c r="BV23" s="20">
        <v>6.3</v>
      </c>
      <c r="BW23" s="20">
        <v>6.5</v>
      </c>
      <c r="BX23" s="20"/>
      <c r="BY23" s="20"/>
      <c r="BZ23" s="20"/>
      <c r="CA23" s="20">
        <v>10.4</v>
      </c>
      <c r="CB23" s="20"/>
      <c r="CC23" s="20"/>
      <c r="CD23" s="20"/>
      <c r="CE23" s="20"/>
      <c r="CF23" s="20"/>
      <c r="CG23" s="20">
        <v>6.5</v>
      </c>
      <c r="CH23" s="20"/>
      <c r="CI23" s="20"/>
      <c r="CJ23" s="20">
        <v>8</v>
      </c>
      <c r="CK23" s="20"/>
      <c r="CL23" s="20">
        <v>9.1</v>
      </c>
      <c r="CM23" s="20"/>
      <c r="CN23" s="20"/>
      <c r="CO23" s="20">
        <v>6.9</v>
      </c>
      <c r="CP23" s="20"/>
      <c r="CQ23" s="20">
        <v>5.4</v>
      </c>
      <c r="CR23" s="20"/>
      <c r="CS23" s="20"/>
      <c r="CT23" s="20">
        <v>5.5</v>
      </c>
      <c r="CU23" s="20"/>
      <c r="CV23" s="20"/>
      <c r="CW23" s="20"/>
      <c r="CX23" s="20"/>
      <c r="CY23" s="20"/>
      <c r="CZ23" s="20"/>
      <c r="DA23" s="20">
        <v>5.6</v>
      </c>
      <c r="DB23" s="20"/>
      <c r="DC23" s="20">
        <v>5.3</v>
      </c>
      <c r="DD23" s="20"/>
      <c r="DE23" s="20">
        <v>9.5</v>
      </c>
      <c r="DF23" s="20">
        <v>6</v>
      </c>
      <c r="DG23" s="20"/>
      <c r="DH23" s="20">
        <v>6.3</v>
      </c>
      <c r="DI23" s="20"/>
      <c r="DJ23" s="20"/>
      <c r="DK23" s="20"/>
      <c r="DL23" s="20">
        <v>6.3</v>
      </c>
      <c r="DM23" s="20"/>
      <c r="DN23" s="20"/>
      <c r="DO23" s="20"/>
      <c r="DP23" s="20"/>
      <c r="DQ23" s="20"/>
      <c r="DR23" s="20"/>
      <c r="DS23" s="20">
        <v>10</v>
      </c>
      <c r="DT23" s="20"/>
      <c r="DU23" s="20"/>
      <c r="DV23" s="20"/>
      <c r="DW23" s="20"/>
      <c r="DX23" s="20"/>
      <c r="DY23" s="20"/>
      <c r="DZ23" s="20"/>
      <c r="EA23" s="20">
        <v>12</v>
      </c>
      <c r="EB23" s="18"/>
      <c r="EC23" s="18"/>
      <c r="ED23" s="18"/>
      <c r="EE23" s="18"/>
      <c r="EF23" s="18"/>
      <c r="EG23" s="18">
        <v>12.3</v>
      </c>
      <c r="EH23" s="18"/>
      <c r="EI23" s="18"/>
      <c r="EJ23" s="18"/>
      <c r="EK23" s="18"/>
      <c r="EL23" s="32">
        <v>21.1</v>
      </c>
      <c r="EM23" s="20"/>
      <c r="EN23" s="20">
        <v>13.848000000000001</v>
      </c>
      <c r="EO23" s="37"/>
      <c r="EP23" s="37"/>
      <c r="EQ23" s="37"/>
      <c r="ER23" s="37">
        <v>9.4</v>
      </c>
      <c r="ES23" s="37"/>
      <c r="ET23" s="37"/>
      <c r="EU23" s="37"/>
      <c r="EV23" s="37"/>
      <c r="EW23" s="37"/>
      <c r="EX23" s="37">
        <v>12.4</v>
      </c>
      <c r="EY23" s="20"/>
      <c r="EZ23" s="20"/>
      <c r="FA23" s="20"/>
      <c r="FB23" s="20"/>
      <c r="FC23" s="20"/>
      <c r="FD23" s="20">
        <v>10</v>
      </c>
      <c r="FE23" s="18"/>
      <c r="FF23" s="18"/>
      <c r="FG23" s="18"/>
      <c r="FH23" s="18"/>
      <c r="FI23" s="18"/>
      <c r="FJ23" s="18"/>
      <c r="FK23" s="18"/>
      <c r="FL23" s="18"/>
      <c r="FM23" s="18"/>
      <c r="FN23" s="37"/>
      <c r="FO23" s="18"/>
      <c r="FP23" s="18"/>
      <c r="FQ23" s="18"/>
      <c r="FR23" s="18"/>
      <c r="FS23" s="18"/>
      <c r="FT23" s="18"/>
      <c r="FU23" s="18"/>
      <c r="FV23" s="37"/>
      <c r="FW23" s="37"/>
      <c r="FX23" s="37"/>
      <c r="FY23" s="37"/>
      <c r="FZ23" s="37"/>
      <c r="GA23" s="37"/>
      <c r="GB23" s="37"/>
      <c r="GC23" s="37"/>
      <c r="GD23" s="37"/>
      <c r="GE23" s="18"/>
      <c r="GF23" s="18"/>
      <c r="GG23" s="18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  <c r="KQ23" s="64"/>
      <c r="KR23" s="63"/>
      <c r="KS23" s="63"/>
      <c r="KT23" s="63"/>
      <c r="KU23" s="37"/>
      <c r="KV23" s="37"/>
      <c r="KW23" s="37"/>
      <c r="KX23" s="20"/>
      <c r="KY23" s="20"/>
      <c r="KZ23" s="20"/>
      <c r="LA23" s="20"/>
      <c r="LB23" s="20"/>
      <c r="LC23" s="37"/>
      <c r="LD23" s="37"/>
      <c r="LE23" s="37"/>
      <c r="LF23" s="37"/>
      <c r="LG23" s="37"/>
      <c r="LH23" s="37"/>
      <c r="LI23" s="37"/>
      <c r="LJ23" s="37"/>
      <c r="LK23" s="37"/>
      <c r="LL23" s="37"/>
      <c r="LM23" s="37"/>
      <c r="LN23" s="37"/>
      <c r="LO23" s="37"/>
      <c r="LP23" s="37"/>
      <c r="LQ23" s="37"/>
      <c r="LR23" s="37"/>
      <c r="LS23" s="37"/>
      <c r="LT23" s="37"/>
      <c r="LU23" s="37"/>
      <c r="LV23" s="37"/>
      <c r="LW23" s="37"/>
      <c r="LX23" s="37"/>
      <c r="LY23" s="37"/>
      <c r="LZ23" s="37"/>
      <c r="MA23" s="37"/>
      <c r="MB23" s="37"/>
      <c r="MC23" s="37"/>
      <c r="MD23" s="37"/>
      <c r="ME23" s="37"/>
      <c r="MF23" s="37"/>
      <c r="MG23" s="37"/>
      <c r="MH23" s="37"/>
      <c r="MI23" s="37"/>
      <c r="MJ23" s="37"/>
      <c r="MK23" s="37"/>
      <c r="ML23" s="37"/>
      <c r="MM23" s="37"/>
      <c r="MN23" s="37"/>
      <c r="MO23" s="37"/>
      <c r="MP23" s="37"/>
      <c r="MQ23" s="37"/>
      <c r="MR23" s="37"/>
      <c r="MS23" s="37"/>
      <c r="MT23" s="37"/>
      <c r="MU23" s="37"/>
      <c r="MV23" s="37"/>
      <c r="MW23" s="37"/>
      <c r="MX23" s="37"/>
      <c r="MY23" s="37"/>
      <c r="MZ23" s="37"/>
      <c r="NA23" s="37"/>
      <c r="NB23" s="37"/>
      <c r="NC23" s="37"/>
      <c r="ND23" s="37"/>
      <c r="NE23" s="37"/>
      <c r="NF23" s="37"/>
      <c r="NG23" s="37"/>
      <c r="NH23" s="37"/>
      <c r="NI23" s="37"/>
      <c r="NJ23" s="36"/>
      <c r="NK23" s="36"/>
      <c r="NL23" s="36"/>
      <c r="NM23" s="36"/>
      <c r="NN23" s="37"/>
      <c r="NO23" s="37"/>
      <c r="NP23" s="37"/>
      <c r="NQ23" s="37"/>
      <c r="NR23" s="37"/>
      <c r="NS23" s="37"/>
      <c r="NT23" s="37"/>
      <c r="NU23" s="37"/>
      <c r="NV23" s="37"/>
      <c r="NW23" s="37"/>
      <c r="NX23" s="37"/>
      <c r="NY23" s="37"/>
      <c r="NZ23" s="37"/>
      <c r="OA23" s="37"/>
      <c r="OB23" s="37"/>
      <c r="OC23" s="37"/>
      <c r="OD23" s="37"/>
      <c r="OE23" s="37"/>
      <c r="OF23" s="37"/>
      <c r="OG23" s="37"/>
      <c r="OH23" s="37"/>
      <c r="OI23" s="37"/>
      <c r="OJ23" s="37"/>
      <c r="OK23" s="37"/>
      <c r="OL23" s="20"/>
      <c r="OM23" s="20"/>
      <c r="ON23" s="20"/>
      <c r="OO23" s="20"/>
      <c r="OP23" s="20"/>
      <c r="OQ23" s="20"/>
      <c r="OR23" s="20"/>
      <c r="OS23" s="20"/>
      <c r="OT23" s="20"/>
      <c r="OU23" s="20"/>
      <c r="OV23" s="20"/>
      <c r="OW23" s="20"/>
      <c r="OX23" s="20"/>
      <c r="OY23" s="20"/>
      <c r="OZ23" s="20"/>
      <c r="PA23" s="20"/>
      <c r="PB23" s="20"/>
      <c r="PC23" s="20"/>
      <c r="PD23" s="20"/>
      <c r="PE23" s="20"/>
      <c r="PF23" s="20"/>
      <c r="PG23" s="20"/>
      <c r="PH23" s="20"/>
      <c r="PI23" s="20"/>
      <c r="PJ23" s="20"/>
      <c r="PK23" s="20"/>
      <c r="PL23" s="20"/>
      <c r="PM23" s="20"/>
      <c r="PN23" s="20"/>
      <c r="PO23" s="20"/>
      <c r="PP23" s="20"/>
      <c r="PQ23" s="20"/>
      <c r="PR23" s="20"/>
      <c r="PS23" s="20"/>
      <c r="PT23" s="20"/>
      <c r="PU23" s="20"/>
      <c r="PV23" s="20"/>
      <c r="PW23" s="20"/>
      <c r="PX23" s="20"/>
      <c r="PY23" s="20"/>
      <c r="PZ23" s="20"/>
      <c r="QA23" s="20"/>
      <c r="QB23" s="20"/>
      <c r="QC23" s="20"/>
      <c r="QD23" s="20"/>
      <c r="QE23" s="20"/>
      <c r="QF23" s="20"/>
      <c r="QG23" s="20"/>
      <c r="QH23" s="20"/>
      <c r="QI23" s="20"/>
      <c r="QJ23" s="20"/>
      <c r="QK23" s="20"/>
      <c r="QL23" s="37"/>
      <c r="QM23" s="37"/>
    </row>
    <row r="24" spans="1:455">
      <c r="A24" s="14">
        <f t="shared" si="0"/>
        <v>21</v>
      </c>
      <c r="B24" s="30">
        <f>SUM(D24:L24)</f>
        <v>25</v>
      </c>
      <c r="C24" s="30"/>
      <c r="D24" s="54"/>
      <c r="E24" s="31"/>
      <c r="F24" s="66">
        <v>1</v>
      </c>
      <c r="G24" s="65"/>
      <c r="H24" s="92"/>
      <c r="I24" s="32">
        <v>2</v>
      </c>
      <c r="J24" s="18"/>
      <c r="K24" s="18">
        <v>22</v>
      </c>
      <c r="L24" s="18"/>
      <c r="M24" s="33" t="s">
        <v>131</v>
      </c>
      <c r="N24" s="33" t="s">
        <v>508</v>
      </c>
      <c r="O24" s="18">
        <v>1963</v>
      </c>
      <c r="P24" s="34">
        <f>SUM(R24:AQJ24)</f>
        <v>270.70000000000005</v>
      </c>
      <c r="Q24" s="35">
        <f>COUNTIF(R24:AQJ24,"&gt;0")</f>
        <v>25</v>
      </c>
      <c r="R24" s="36"/>
      <c r="S24" s="20"/>
      <c r="T24" s="20"/>
      <c r="U24" s="20"/>
      <c r="V24" s="20"/>
      <c r="W24" s="20"/>
      <c r="X24" s="20">
        <v>18</v>
      </c>
      <c r="Y24" s="20"/>
      <c r="Z24" s="20"/>
      <c r="AA24" s="20"/>
      <c r="AB24" s="20"/>
      <c r="AC24" s="20"/>
      <c r="AD24" s="20">
        <v>10.1</v>
      </c>
      <c r="AE24" s="20"/>
      <c r="AF24" s="20"/>
      <c r="AG24" s="20"/>
      <c r="AH24" s="20"/>
      <c r="AI24" s="20"/>
      <c r="AJ24" s="20"/>
      <c r="AK24" s="20"/>
      <c r="AL24" s="20"/>
      <c r="AM24" s="20"/>
      <c r="AN24" s="20">
        <v>10</v>
      </c>
      <c r="AO24" s="20"/>
      <c r="AP24" s="20"/>
      <c r="AQ24" s="20"/>
      <c r="AR24" s="20"/>
      <c r="AS24" s="20"/>
      <c r="AT24" s="20"/>
      <c r="AU24" s="20">
        <v>9</v>
      </c>
      <c r="AV24" s="20"/>
      <c r="AW24" s="20"/>
      <c r="AX24" s="20"/>
      <c r="AY24" s="20"/>
      <c r="AZ24" s="20"/>
      <c r="BA24" s="20">
        <v>10.3</v>
      </c>
      <c r="BB24" s="20"/>
      <c r="BC24" s="20"/>
      <c r="BD24" s="20"/>
      <c r="BE24" s="20">
        <v>5</v>
      </c>
      <c r="BF24" s="20"/>
      <c r="BG24" s="20"/>
      <c r="BH24" s="20">
        <v>5</v>
      </c>
      <c r="BI24" s="20"/>
      <c r="BJ24" s="20"/>
      <c r="BK24" s="20">
        <v>10.3</v>
      </c>
      <c r="BL24" s="20"/>
      <c r="BM24" s="20"/>
      <c r="BN24" s="20"/>
      <c r="BO24" s="20">
        <v>10</v>
      </c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>
        <v>9.1</v>
      </c>
      <c r="CM24" s="20"/>
      <c r="CN24" s="20"/>
      <c r="CO24" s="20">
        <v>6.9</v>
      </c>
      <c r="CP24" s="20"/>
      <c r="CQ24" s="20">
        <v>5.4</v>
      </c>
      <c r="CR24" s="20"/>
      <c r="CS24" s="20"/>
      <c r="CT24" s="20">
        <v>5.5</v>
      </c>
      <c r="CU24" s="20"/>
      <c r="CV24" s="20"/>
      <c r="CW24" s="20"/>
      <c r="CX24" s="20"/>
      <c r="CY24" s="20"/>
      <c r="CZ24" s="20"/>
      <c r="DA24" s="20">
        <v>5.6</v>
      </c>
      <c r="DB24" s="20"/>
      <c r="DC24" s="20"/>
      <c r="DD24" s="20"/>
      <c r="DE24" s="20"/>
      <c r="DF24" s="20">
        <v>6</v>
      </c>
      <c r="DG24" s="20"/>
      <c r="DH24" s="20">
        <v>6.3</v>
      </c>
      <c r="DI24" s="20">
        <v>15.4</v>
      </c>
      <c r="DJ24" s="20"/>
      <c r="DK24" s="20"/>
      <c r="DL24" s="20">
        <v>6.3</v>
      </c>
      <c r="DM24" s="20"/>
      <c r="DN24" s="20">
        <v>10</v>
      </c>
      <c r="DO24" s="20"/>
      <c r="DP24" s="20"/>
      <c r="DQ24" s="20"/>
      <c r="DR24" s="20"/>
      <c r="DS24" s="20">
        <v>10</v>
      </c>
      <c r="DT24" s="20"/>
      <c r="DU24" s="20"/>
      <c r="DV24" s="20"/>
      <c r="DW24" s="20"/>
      <c r="DX24" s="20"/>
      <c r="DY24" s="20"/>
      <c r="DZ24" s="20"/>
      <c r="EA24" s="20"/>
      <c r="EB24" s="20"/>
      <c r="EC24" s="20">
        <v>10</v>
      </c>
      <c r="ED24" s="18"/>
      <c r="EE24" s="18"/>
      <c r="EF24" s="18"/>
      <c r="EG24" s="18">
        <v>12.3</v>
      </c>
      <c r="EH24" s="18"/>
      <c r="EI24" s="18"/>
      <c r="EJ24" s="18"/>
      <c r="EK24" s="18"/>
      <c r="EL24" s="32">
        <v>21.1</v>
      </c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89">
        <v>32</v>
      </c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32">
        <v>21.1</v>
      </c>
      <c r="FP24" s="18"/>
      <c r="FQ24" s="18"/>
      <c r="FR24" s="18"/>
      <c r="FS24" s="18"/>
      <c r="FT24" s="18"/>
      <c r="FU24" s="18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  <c r="IW24" s="37"/>
      <c r="IX24" s="37"/>
      <c r="IY24" s="37"/>
      <c r="IZ24" s="37"/>
      <c r="JA24" s="37"/>
      <c r="JB24" s="37"/>
      <c r="JC24" s="37"/>
      <c r="JD24" s="37"/>
      <c r="JE24" s="37"/>
      <c r="JF24" s="37"/>
      <c r="JG24" s="37"/>
      <c r="JH24" s="37"/>
      <c r="JI24" s="37"/>
      <c r="JJ24" s="37"/>
      <c r="JK24" s="37"/>
      <c r="JL24" s="37"/>
      <c r="JM24" s="37"/>
      <c r="JN24" s="37"/>
      <c r="JO24" s="37"/>
      <c r="JP24" s="37"/>
      <c r="JQ24" s="37"/>
      <c r="JR24" s="37"/>
      <c r="JS24" s="37"/>
      <c r="JT24" s="37"/>
      <c r="JU24" s="37"/>
      <c r="JV24" s="37"/>
      <c r="JW24" s="37"/>
      <c r="JX24" s="37"/>
      <c r="JY24" s="37"/>
      <c r="JZ24" s="37"/>
      <c r="KA24" s="37"/>
      <c r="KB24" s="37"/>
      <c r="KC24" s="37"/>
      <c r="KD24" s="37"/>
      <c r="KE24" s="37"/>
      <c r="KF24" s="37"/>
      <c r="KG24" s="37"/>
      <c r="KH24" s="37"/>
      <c r="KI24" s="37"/>
      <c r="KJ24" s="37"/>
      <c r="KK24" s="37"/>
      <c r="KL24" s="18"/>
      <c r="KM24" s="18"/>
      <c r="KN24" s="18"/>
      <c r="KO24" s="18"/>
      <c r="KP24" s="18"/>
      <c r="KQ24" s="37"/>
      <c r="KR24" s="37"/>
      <c r="KS24" s="37"/>
      <c r="KT24" s="37"/>
      <c r="KU24" s="37"/>
      <c r="KV24" s="37"/>
      <c r="KW24" s="37"/>
      <c r="KX24" s="37"/>
      <c r="KY24" s="37"/>
      <c r="KZ24" s="37"/>
      <c r="LA24" s="37"/>
      <c r="LB24" s="37"/>
      <c r="LC24" s="37"/>
      <c r="LD24" s="37"/>
      <c r="LE24" s="37"/>
      <c r="LF24" s="37"/>
      <c r="LG24" s="37"/>
      <c r="LH24" s="37"/>
      <c r="LI24" s="37"/>
      <c r="LJ24" s="37"/>
      <c r="LK24" s="37"/>
      <c r="LL24" s="37"/>
      <c r="LM24" s="37"/>
      <c r="LN24" s="37"/>
      <c r="LO24" s="37"/>
      <c r="LP24" s="37"/>
      <c r="LQ24" s="37"/>
      <c r="LR24" s="37"/>
      <c r="LS24" s="37"/>
      <c r="LT24" s="37"/>
      <c r="LU24" s="37"/>
      <c r="LV24" s="37"/>
      <c r="LW24" s="37"/>
      <c r="LX24" s="37"/>
      <c r="LY24" s="37"/>
      <c r="LZ24" s="37"/>
      <c r="MA24" s="37"/>
      <c r="MB24" s="37"/>
      <c r="MC24" s="37"/>
      <c r="MD24" s="37"/>
      <c r="ME24" s="37"/>
      <c r="MF24" s="37"/>
      <c r="MG24" s="37"/>
      <c r="MH24" s="37"/>
      <c r="MI24" s="37"/>
      <c r="MJ24" s="37"/>
      <c r="MK24" s="37"/>
      <c r="ML24" s="37"/>
      <c r="MM24" s="37"/>
      <c r="MN24" s="37"/>
      <c r="MO24" s="37"/>
      <c r="MP24" s="37"/>
      <c r="MQ24" s="37"/>
      <c r="MR24" s="37"/>
      <c r="MS24" s="37"/>
      <c r="MT24" s="37"/>
      <c r="MU24" s="37"/>
      <c r="MV24" s="37"/>
      <c r="MW24" s="37"/>
      <c r="MX24" s="37"/>
      <c r="MY24" s="37"/>
      <c r="MZ24" s="37"/>
      <c r="NA24" s="37"/>
      <c r="NB24" s="37"/>
      <c r="NC24" s="37"/>
      <c r="ND24" s="37"/>
      <c r="NE24" s="37"/>
      <c r="NF24" s="37"/>
      <c r="NG24" s="37"/>
      <c r="NH24" s="37"/>
      <c r="NI24" s="37"/>
      <c r="NJ24" s="37"/>
      <c r="NK24" s="37"/>
      <c r="NL24" s="37"/>
      <c r="NM24" s="18"/>
      <c r="NN24" s="37"/>
      <c r="NO24" s="37"/>
      <c r="NP24" s="37"/>
      <c r="NQ24" s="37"/>
      <c r="NR24" s="37"/>
      <c r="NS24" s="37"/>
      <c r="NT24" s="37"/>
      <c r="NU24" s="37"/>
      <c r="NV24" s="37"/>
      <c r="NW24" s="37"/>
      <c r="NX24" s="37"/>
      <c r="NY24" s="37"/>
      <c r="NZ24" s="37"/>
      <c r="OA24" s="37"/>
      <c r="OB24" s="37"/>
      <c r="OC24" s="37"/>
      <c r="OD24" s="37"/>
      <c r="OE24" s="37"/>
      <c r="OF24" s="37"/>
      <c r="OG24" s="37"/>
      <c r="OH24" s="37"/>
      <c r="OI24" s="37"/>
      <c r="OJ24" s="37"/>
      <c r="OK24" s="37"/>
      <c r="OL24" s="20"/>
      <c r="OM24" s="20"/>
      <c r="ON24" s="20"/>
      <c r="OO24" s="20"/>
      <c r="OP24" s="20"/>
      <c r="OQ24" s="20"/>
      <c r="OR24" s="20"/>
      <c r="OS24" s="20"/>
      <c r="OT24" s="20"/>
      <c r="OU24" s="20"/>
      <c r="OV24" s="20"/>
      <c r="OW24" s="20"/>
      <c r="OX24" s="20"/>
      <c r="OY24" s="20"/>
      <c r="OZ24" s="20"/>
      <c r="PA24" s="20"/>
      <c r="PB24" s="20"/>
      <c r="PC24" s="20"/>
      <c r="PD24" s="20"/>
      <c r="PE24" s="20"/>
      <c r="PF24" s="20"/>
      <c r="PG24" s="20"/>
      <c r="PH24" s="20"/>
      <c r="PI24" s="20"/>
      <c r="PJ24" s="20"/>
      <c r="PK24" s="20"/>
      <c r="PL24" s="49"/>
      <c r="PM24" s="49"/>
      <c r="PN24" s="49"/>
      <c r="PO24" s="49"/>
      <c r="PP24" s="49"/>
      <c r="PQ24" s="49"/>
      <c r="PR24" s="49"/>
      <c r="PS24" s="49"/>
      <c r="PT24" s="49"/>
      <c r="PU24" s="49"/>
      <c r="PV24" s="49"/>
      <c r="PW24" s="49"/>
      <c r="PX24" s="49"/>
      <c r="PY24" s="49"/>
      <c r="PZ24" s="49"/>
      <c r="QA24" s="49"/>
      <c r="QB24" s="49"/>
      <c r="QC24" s="49"/>
      <c r="QD24" s="49"/>
      <c r="QE24" s="49"/>
      <c r="QF24" s="49"/>
      <c r="QG24" s="49"/>
      <c r="QH24" s="49"/>
      <c r="QI24" s="49"/>
      <c r="QJ24" s="49"/>
      <c r="QK24" s="49"/>
      <c r="QL24" s="39"/>
      <c r="QM24" s="39"/>
    </row>
    <row r="25" spans="1:455">
      <c r="A25" s="14">
        <f t="shared" si="0"/>
        <v>22</v>
      </c>
      <c r="B25" s="30">
        <f>SUM(D25:L25)</f>
        <v>34</v>
      </c>
      <c r="C25" s="30"/>
      <c r="D25" s="54"/>
      <c r="E25" s="31"/>
      <c r="F25" s="66"/>
      <c r="G25" s="65"/>
      <c r="H25" s="92"/>
      <c r="I25" s="32"/>
      <c r="J25" s="18">
        <v>2</v>
      </c>
      <c r="K25" s="18">
        <v>30</v>
      </c>
      <c r="L25" s="18">
        <v>2</v>
      </c>
      <c r="M25" s="33" t="s">
        <v>165</v>
      </c>
      <c r="N25" s="33" t="s">
        <v>62</v>
      </c>
      <c r="O25" s="18">
        <v>1974</v>
      </c>
      <c r="P25" s="34">
        <f>SUM(R25:AQJ25)</f>
        <v>266.40500000000009</v>
      </c>
      <c r="Q25" s="35">
        <f>COUNTIF(R25:AQJ25,"&gt;0")</f>
        <v>34</v>
      </c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>
        <v>10.1</v>
      </c>
      <c r="AE25" s="20"/>
      <c r="AF25" s="20"/>
      <c r="AG25" s="20"/>
      <c r="AH25" s="20"/>
      <c r="AI25" s="20"/>
      <c r="AJ25" s="20"/>
      <c r="AK25" s="20"/>
      <c r="AL25" s="20"/>
      <c r="AM25" s="20"/>
      <c r="AN25" s="20">
        <v>10</v>
      </c>
      <c r="AO25" s="20"/>
      <c r="AP25" s="20"/>
      <c r="AQ25" s="20"/>
      <c r="AR25" s="20">
        <v>11.8</v>
      </c>
      <c r="AS25" s="20"/>
      <c r="AT25" s="20"/>
      <c r="AU25" s="20"/>
      <c r="AV25" s="20"/>
      <c r="AW25" s="20">
        <v>10.8</v>
      </c>
      <c r="AX25" s="20"/>
      <c r="AY25" s="20">
        <v>1.6</v>
      </c>
      <c r="AZ25" s="20"/>
      <c r="BA25" s="20">
        <v>10.3</v>
      </c>
      <c r="BB25" s="20"/>
      <c r="BC25" s="20"/>
      <c r="BD25" s="20"/>
      <c r="BE25" s="20">
        <v>5</v>
      </c>
      <c r="BF25" s="20"/>
      <c r="BG25" s="20"/>
      <c r="BH25" s="20"/>
      <c r="BI25" s="20"/>
      <c r="BJ25" s="20">
        <v>7</v>
      </c>
      <c r="BK25" s="20">
        <v>10.3</v>
      </c>
      <c r="BL25" s="20"/>
      <c r="BM25" s="20"/>
      <c r="BN25" s="20"/>
      <c r="BO25" s="20">
        <v>10</v>
      </c>
      <c r="BP25" s="20"/>
      <c r="BQ25" s="20"/>
      <c r="BR25" s="20"/>
      <c r="BS25" s="20"/>
      <c r="BT25" s="20"/>
      <c r="BU25" s="20">
        <v>7.4</v>
      </c>
      <c r="BV25" s="20">
        <v>6.3</v>
      </c>
      <c r="BW25" s="20">
        <v>6.5</v>
      </c>
      <c r="BX25" s="20"/>
      <c r="BY25" s="20"/>
      <c r="BZ25" s="20"/>
      <c r="CA25" s="20">
        <v>10.4</v>
      </c>
      <c r="CB25" s="20"/>
      <c r="CC25" s="20"/>
      <c r="CD25" s="20"/>
      <c r="CE25" s="20">
        <v>12.2</v>
      </c>
      <c r="CF25" s="47"/>
      <c r="CG25" s="47"/>
      <c r="CH25" s="47"/>
      <c r="CI25" s="47"/>
      <c r="CJ25" s="85"/>
      <c r="CK25" s="20"/>
      <c r="CL25" s="20"/>
      <c r="CM25" s="20"/>
      <c r="CN25" s="20"/>
      <c r="CO25" s="20">
        <v>6.9</v>
      </c>
      <c r="CP25" s="20"/>
      <c r="CQ25" s="20"/>
      <c r="CR25" s="20"/>
      <c r="CS25" s="20"/>
      <c r="CT25" s="20">
        <v>5.5</v>
      </c>
      <c r="CU25" s="20"/>
      <c r="CV25" s="20"/>
      <c r="CW25" s="20">
        <v>2.5</v>
      </c>
      <c r="CX25" s="20"/>
      <c r="CY25" s="20"/>
      <c r="CZ25" s="20"/>
      <c r="DA25" s="20"/>
      <c r="DB25" s="20"/>
      <c r="DC25" s="20">
        <v>5.3</v>
      </c>
      <c r="DD25" s="20"/>
      <c r="DE25" s="20"/>
      <c r="DF25" s="20">
        <v>6</v>
      </c>
      <c r="DG25" s="20"/>
      <c r="DH25" s="20">
        <v>6.3</v>
      </c>
      <c r="DI25" s="20"/>
      <c r="DJ25" s="20">
        <v>8</v>
      </c>
      <c r="DK25" s="20"/>
      <c r="DL25" s="20">
        <v>6.3</v>
      </c>
      <c r="DM25" s="20"/>
      <c r="DN25" s="20"/>
      <c r="DO25" s="20"/>
      <c r="DP25" s="20"/>
      <c r="DQ25" s="20"/>
      <c r="DR25" s="20"/>
      <c r="DS25" s="20">
        <v>10</v>
      </c>
      <c r="DT25" s="18"/>
      <c r="DU25" s="18"/>
      <c r="DV25" s="18">
        <v>4.3</v>
      </c>
      <c r="DW25" s="18"/>
      <c r="DX25" s="18"/>
      <c r="DY25" s="18"/>
      <c r="DZ25" s="18">
        <v>2.5</v>
      </c>
      <c r="EA25" s="20"/>
      <c r="EB25" s="20"/>
      <c r="EC25" s="20">
        <v>10</v>
      </c>
      <c r="ED25" s="18"/>
      <c r="EE25" s="18"/>
      <c r="EF25" s="18"/>
      <c r="EG25" s="18">
        <v>12.3</v>
      </c>
      <c r="EH25" s="20"/>
      <c r="EI25" s="20"/>
      <c r="EJ25" s="20"/>
      <c r="EK25" s="20"/>
      <c r="EL25" s="20"/>
      <c r="EM25" s="20"/>
      <c r="EN25" s="20">
        <v>13.205</v>
      </c>
      <c r="EO25" s="37"/>
      <c r="EP25" s="37"/>
      <c r="EQ25" s="37"/>
      <c r="ER25" s="37"/>
      <c r="ES25" s="37"/>
      <c r="ET25" s="37"/>
      <c r="EU25" s="37"/>
      <c r="EV25" s="37"/>
      <c r="EW25" s="37"/>
      <c r="EX25" s="37">
        <v>12.4</v>
      </c>
      <c r="EY25" s="37"/>
      <c r="EZ25" s="37"/>
      <c r="FA25" s="37"/>
      <c r="FB25" s="37"/>
      <c r="FC25" s="37"/>
      <c r="FD25" s="37">
        <v>10</v>
      </c>
      <c r="FE25" s="37"/>
      <c r="FF25" s="37"/>
      <c r="FG25" s="37"/>
      <c r="FH25" s="37"/>
      <c r="FI25" s="37"/>
      <c r="FJ25" s="37"/>
      <c r="FK25" s="37"/>
      <c r="FL25" s="37"/>
      <c r="FM25" s="37">
        <v>6</v>
      </c>
      <c r="FN25" s="37">
        <v>6</v>
      </c>
      <c r="FO25" s="37"/>
      <c r="FP25" s="37"/>
      <c r="FQ25" s="37"/>
      <c r="FR25" s="37"/>
      <c r="FS25" s="37"/>
      <c r="FT25" s="37"/>
      <c r="FU25" s="37"/>
      <c r="FV25" s="37">
        <v>3.2</v>
      </c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37"/>
      <c r="IV25" s="37"/>
      <c r="IW25" s="37"/>
      <c r="IX25" s="37"/>
      <c r="IY25" s="37"/>
      <c r="IZ25" s="37"/>
      <c r="JA25" s="37"/>
      <c r="JB25" s="37"/>
      <c r="JC25" s="37"/>
      <c r="JD25" s="37"/>
      <c r="JE25" s="37"/>
      <c r="JF25" s="37"/>
      <c r="JG25" s="37"/>
      <c r="JH25" s="37"/>
      <c r="JI25" s="37"/>
      <c r="JJ25" s="37"/>
      <c r="JK25" s="37"/>
      <c r="JL25" s="37"/>
      <c r="JM25" s="37"/>
      <c r="JN25" s="37"/>
      <c r="JO25" s="37"/>
      <c r="JP25" s="37"/>
      <c r="JQ25" s="37"/>
      <c r="JR25" s="37"/>
      <c r="JS25" s="37"/>
      <c r="JT25" s="37"/>
      <c r="JU25" s="37"/>
      <c r="JV25" s="37"/>
      <c r="JW25" s="37"/>
      <c r="JX25" s="37"/>
      <c r="JY25" s="37"/>
      <c r="JZ25" s="37"/>
      <c r="KA25" s="37"/>
      <c r="KB25" s="37"/>
      <c r="KC25" s="37"/>
      <c r="KD25" s="37"/>
      <c r="KE25" s="37"/>
      <c r="KF25" s="37"/>
      <c r="KG25" s="37"/>
      <c r="KH25" s="37"/>
      <c r="KI25" s="37"/>
      <c r="KJ25" s="37"/>
      <c r="KK25" s="37"/>
      <c r="KL25" s="37"/>
      <c r="KM25" s="37"/>
      <c r="KN25" s="37"/>
      <c r="KO25" s="37"/>
      <c r="KP25" s="37"/>
      <c r="KQ25" s="37"/>
      <c r="KR25" s="37"/>
      <c r="KS25" s="37"/>
      <c r="KT25" s="37"/>
      <c r="KU25" s="37"/>
      <c r="KV25" s="37"/>
      <c r="KW25" s="37"/>
      <c r="KX25" s="20"/>
      <c r="KY25" s="20"/>
      <c r="KZ25" s="20"/>
      <c r="LA25" s="20"/>
      <c r="LB25" s="20"/>
      <c r="LC25" s="37"/>
      <c r="LD25" s="37"/>
      <c r="LE25" s="37"/>
      <c r="LF25" s="37"/>
      <c r="LG25" s="37"/>
      <c r="LH25" s="37"/>
      <c r="LI25" s="37"/>
      <c r="LJ25" s="37"/>
      <c r="LK25" s="37"/>
      <c r="LL25" s="37"/>
      <c r="LM25" s="37"/>
      <c r="LN25" s="37"/>
      <c r="LO25" s="37"/>
      <c r="LP25" s="37"/>
      <c r="LQ25" s="37"/>
      <c r="LR25" s="37"/>
      <c r="LS25" s="37"/>
      <c r="LT25" s="37"/>
      <c r="LU25" s="37"/>
      <c r="LV25" s="37"/>
      <c r="LW25" s="37"/>
      <c r="LX25" s="37"/>
      <c r="LY25" s="37"/>
      <c r="LZ25" s="37"/>
      <c r="MA25" s="37"/>
      <c r="MB25" s="37"/>
      <c r="MC25" s="37"/>
      <c r="MD25" s="37"/>
      <c r="ME25" s="37"/>
      <c r="MF25" s="37"/>
      <c r="MG25" s="37"/>
      <c r="MH25" s="37"/>
      <c r="MI25" s="37"/>
      <c r="MJ25" s="37"/>
      <c r="MK25" s="37"/>
      <c r="ML25" s="37"/>
      <c r="MM25" s="37"/>
      <c r="MN25" s="37"/>
      <c r="MO25" s="37"/>
      <c r="MP25" s="37"/>
      <c r="MQ25" s="37"/>
      <c r="MR25" s="37"/>
      <c r="MS25" s="37"/>
      <c r="MT25" s="37"/>
      <c r="MU25" s="37"/>
      <c r="MV25" s="36"/>
      <c r="MW25" s="36"/>
      <c r="MX25" s="36"/>
      <c r="MY25" s="36"/>
      <c r="MZ25" s="36"/>
      <c r="NA25" s="36"/>
      <c r="NB25" s="36"/>
      <c r="NC25" s="36"/>
      <c r="ND25" s="36"/>
      <c r="NE25" s="36"/>
      <c r="NF25" s="36"/>
      <c r="NG25" s="36"/>
      <c r="NH25" s="36"/>
      <c r="NI25" s="36"/>
      <c r="NJ25" s="36"/>
      <c r="NK25" s="36"/>
      <c r="NL25" s="36"/>
      <c r="NM25" s="36"/>
      <c r="NN25" s="37"/>
      <c r="NO25" s="37"/>
      <c r="NP25" s="37"/>
      <c r="NQ25" s="37"/>
      <c r="NR25" s="37"/>
      <c r="NS25" s="37"/>
      <c r="NT25" s="37"/>
      <c r="NU25" s="37"/>
      <c r="NV25" s="37"/>
      <c r="NW25" s="37"/>
      <c r="NX25" s="37"/>
      <c r="NY25" s="37"/>
      <c r="NZ25" s="37"/>
      <c r="OA25" s="37"/>
      <c r="OB25" s="37"/>
      <c r="OC25" s="37"/>
      <c r="OD25" s="37"/>
      <c r="OE25" s="37"/>
      <c r="OF25" s="37"/>
      <c r="OG25" s="37"/>
      <c r="OH25" s="37"/>
      <c r="OI25" s="37"/>
      <c r="OJ25" s="37"/>
      <c r="OK25" s="37"/>
      <c r="OL25" s="20"/>
      <c r="OM25" s="20"/>
      <c r="ON25" s="20"/>
      <c r="OO25" s="20"/>
      <c r="OP25" s="20"/>
      <c r="OQ25" s="20"/>
      <c r="OR25" s="20"/>
      <c r="OS25" s="20"/>
      <c r="OT25" s="20"/>
      <c r="OU25" s="20"/>
      <c r="OV25" s="20"/>
      <c r="OW25" s="20"/>
      <c r="OX25" s="20"/>
      <c r="OY25" s="20"/>
      <c r="OZ25" s="20"/>
      <c r="PA25" s="20"/>
      <c r="PB25" s="20"/>
      <c r="PC25" s="20"/>
      <c r="PD25" s="20"/>
      <c r="PE25" s="20"/>
      <c r="PF25" s="20"/>
      <c r="PG25" s="20"/>
      <c r="PH25" s="20"/>
      <c r="PI25" s="20"/>
      <c r="PJ25" s="20"/>
      <c r="PK25" s="20"/>
      <c r="PL25" s="20"/>
      <c r="PM25" s="20"/>
      <c r="PN25" s="20"/>
      <c r="PO25" s="20"/>
      <c r="PP25" s="20"/>
      <c r="PQ25" s="20"/>
      <c r="PR25" s="20"/>
      <c r="PS25" s="20"/>
      <c r="PT25" s="20"/>
      <c r="PU25" s="20"/>
      <c r="PV25" s="20"/>
      <c r="PW25" s="20"/>
      <c r="PX25" s="20"/>
      <c r="PY25" s="20"/>
      <c r="PZ25" s="20"/>
      <c r="QA25" s="20"/>
      <c r="QB25" s="20"/>
      <c r="QC25" s="20"/>
      <c r="QD25" s="20"/>
      <c r="QE25" s="20"/>
      <c r="QF25" s="20"/>
      <c r="QG25" s="20"/>
      <c r="QH25" s="20"/>
      <c r="QI25" s="20"/>
      <c r="QJ25" s="20"/>
      <c r="QK25" s="20"/>
      <c r="QL25" s="37"/>
      <c r="QM25" s="37"/>
    </row>
    <row r="26" spans="1:455">
      <c r="A26" s="14">
        <f t="shared" si="0"/>
        <v>23</v>
      </c>
      <c r="B26" s="30">
        <f>SUM(D26:L26)</f>
        <v>22</v>
      </c>
      <c r="C26" s="30"/>
      <c r="D26" s="54"/>
      <c r="E26" s="31"/>
      <c r="F26" s="66"/>
      <c r="G26" s="65">
        <v>1</v>
      </c>
      <c r="H26" s="92"/>
      <c r="I26" s="32">
        <v>3</v>
      </c>
      <c r="J26" s="18"/>
      <c r="K26" s="18">
        <v>17</v>
      </c>
      <c r="L26" s="18">
        <v>1</v>
      </c>
      <c r="M26" s="33" t="s">
        <v>200</v>
      </c>
      <c r="N26" s="33" t="s">
        <v>504</v>
      </c>
      <c r="O26" s="18">
        <v>1987</v>
      </c>
      <c r="P26" s="34">
        <f>SUM(R26:AQJ26)</f>
        <v>261.279</v>
      </c>
      <c r="Q26" s="35">
        <f>COUNTIF(R26:AQJ26,"&gt;0")</f>
        <v>22</v>
      </c>
      <c r="R26" s="38"/>
      <c r="S26" s="27"/>
      <c r="T26" s="42">
        <v>42.2</v>
      </c>
      <c r="U26" s="20"/>
      <c r="V26" s="20"/>
      <c r="W26" s="20"/>
      <c r="X26" s="20"/>
      <c r="Y26" s="20"/>
      <c r="Z26" s="20"/>
      <c r="AA26" s="20"/>
      <c r="AB26" s="20"/>
      <c r="AC26" s="20">
        <v>9.5</v>
      </c>
      <c r="AD26" s="20">
        <v>10.1</v>
      </c>
      <c r="AE26" s="20"/>
      <c r="AF26" s="20"/>
      <c r="AG26" s="20"/>
      <c r="AH26" s="20"/>
      <c r="AI26" s="20"/>
      <c r="AJ26" s="20"/>
      <c r="AK26" s="20"/>
      <c r="AL26" s="20"/>
      <c r="AM26" s="20"/>
      <c r="AN26" s="20">
        <v>10</v>
      </c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>
        <v>5</v>
      </c>
      <c r="BF26" s="20"/>
      <c r="BG26" s="20"/>
      <c r="BH26" s="20"/>
      <c r="BI26" s="20"/>
      <c r="BJ26" s="20"/>
      <c r="BK26" s="20"/>
      <c r="BL26" s="20"/>
      <c r="BM26" s="20"/>
      <c r="BN26" s="20"/>
      <c r="BO26" s="20">
        <v>10</v>
      </c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>
        <v>9</v>
      </c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>
        <v>6.9</v>
      </c>
      <c r="CP26" s="20"/>
      <c r="CQ26" s="20"/>
      <c r="CR26" s="20"/>
      <c r="CS26" s="20"/>
      <c r="CT26" s="20">
        <v>5.5</v>
      </c>
      <c r="CU26" s="20"/>
      <c r="CV26" s="20"/>
      <c r="CW26" s="20"/>
      <c r="CX26" s="20">
        <v>3</v>
      </c>
      <c r="CY26" s="20"/>
      <c r="CZ26" s="20"/>
      <c r="DA26" s="20"/>
      <c r="DB26" s="20">
        <v>6.2</v>
      </c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>
        <v>5</v>
      </c>
      <c r="DY26" s="20"/>
      <c r="DZ26" s="20"/>
      <c r="EA26" s="20"/>
      <c r="EB26" s="20"/>
      <c r="EC26" s="20">
        <v>10</v>
      </c>
      <c r="ED26" s="20"/>
      <c r="EE26" s="20">
        <v>11.3</v>
      </c>
      <c r="EF26" s="18"/>
      <c r="EG26" s="18"/>
      <c r="EH26" s="18"/>
      <c r="EI26" s="18"/>
      <c r="EJ26" s="18"/>
      <c r="EK26" s="18"/>
      <c r="EL26" s="32">
        <v>21.1</v>
      </c>
      <c r="EM26" s="20"/>
      <c r="EN26" s="20">
        <v>17.079000000000001</v>
      </c>
      <c r="EO26" s="37"/>
      <c r="EP26" s="37"/>
      <c r="EQ26" s="37"/>
      <c r="ER26" s="37"/>
      <c r="ES26" s="37"/>
      <c r="ET26" s="37"/>
      <c r="EU26" s="37"/>
      <c r="EV26" s="37">
        <v>11.2</v>
      </c>
      <c r="EW26" s="37"/>
      <c r="EX26" s="37"/>
      <c r="EY26" s="37"/>
      <c r="EZ26" s="37">
        <v>7</v>
      </c>
      <c r="FA26" s="37"/>
      <c r="FB26" s="37"/>
      <c r="FC26" s="37"/>
      <c r="FD26" s="37">
        <v>10</v>
      </c>
      <c r="FE26" s="18"/>
      <c r="FF26" s="18"/>
      <c r="FG26" s="32">
        <v>21.1</v>
      </c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32">
        <v>21.1</v>
      </c>
      <c r="FS26" s="37"/>
      <c r="FT26" s="37"/>
      <c r="FU26" s="37"/>
      <c r="FV26" s="37"/>
      <c r="FW26" s="37"/>
      <c r="FX26" s="37">
        <v>9</v>
      </c>
      <c r="FY26" s="37"/>
      <c r="FZ26" s="37"/>
      <c r="GA26" s="37"/>
      <c r="GB26" s="37"/>
      <c r="GC26" s="37"/>
      <c r="GD26" s="37"/>
      <c r="GE26" s="18"/>
      <c r="GF26" s="18"/>
      <c r="GG26" s="18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  <c r="KQ26" s="37"/>
      <c r="KR26" s="63"/>
      <c r="KS26" s="63"/>
      <c r="KT26" s="63"/>
      <c r="KU26" s="20"/>
      <c r="KV26" s="20"/>
      <c r="KW26" s="20"/>
      <c r="KX26" s="20"/>
      <c r="KY26" s="20"/>
      <c r="KZ26" s="20"/>
      <c r="LA26" s="20"/>
      <c r="LB26" s="20"/>
      <c r="LC26" s="37"/>
      <c r="LD26" s="37"/>
      <c r="LE26" s="37"/>
      <c r="LF26" s="37"/>
      <c r="LG26" s="37"/>
      <c r="LH26" s="37"/>
      <c r="LI26" s="37"/>
      <c r="LJ26" s="37"/>
      <c r="LK26" s="37"/>
      <c r="LL26" s="37"/>
      <c r="LM26" s="37"/>
      <c r="LN26" s="37"/>
      <c r="LO26" s="37"/>
      <c r="LP26" s="37"/>
      <c r="LQ26" s="37"/>
      <c r="LR26" s="37"/>
      <c r="LS26" s="37"/>
      <c r="LT26" s="37"/>
      <c r="LU26" s="37"/>
      <c r="LV26" s="37"/>
      <c r="LW26" s="37"/>
      <c r="LX26" s="37"/>
      <c r="LY26" s="37"/>
      <c r="LZ26" s="37"/>
      <c r="MA26" s="37"/>
      <c r="MB26" s="37"/>
      <c r="MC26" s="37"/>
      <c r="MD26" s="37"/>
      <c r="ME26" s="37"/>
      <c r="MF26" s="37"/>
      <c r="MG26" s="37"/>
      <c r="MH26" s="37"/>
      <c r="MI26" s="37"/>
      <c r="MJ26" s="37"/>
      <c r="MK26" s="37"/>
      <c r="ML26" s="37"/>
      <c r="MM26" s="37"/>
      <c r="MN26" s="37"/>
      <c r="MO26" s="37"/>
      <c r="MP26" s="37"/>
      <c r="MQ26" s="37"/>
      <c r="MR26" s="37"/>
      <c r="MS26" s="37"/>
      <c r="MT26" s="37"/>
      <c r="MU26" s="37"/>
      <c r="MV26" s="37"/>
      <c r="MW26" s="37"/>
      <c r="MX26" s="37"/>
      <c r="MY26" s="37"/>
      <c r="MZ26" s="37"/>
      <c r="NA26" s="37"/>
      <c r="NB26" s="37"/>
      <c r="NC26" s="37"/>
      <c r="ND26" s="37"/>
      <c r="NE26" s="37"/>
      <c r="NF26" s="37"/>
      <c r="NG26" s="36"/>
      <c r="NH26" s="36"/>
      <c r="NI26" s="36"/>
      <c r="NJ26" s="36"/>
      <c r="NK26" s="36"/>
      <c r="NL26" s="36"/>
      <c r="NM26" s="36"/>
      <c r="NN26" s="37"/>
      <c r="NO26" s="37"/>
      <c r="NP26" s="37"/>
      <c r="NQ26" s="37"/>
      <c r="NR26" s="37"/>
      <c r="NS26" s="37"/>
      <c r="NT26" s="37"/>
      <c r="NU26" s="37"/>
      <c r="NV26" s="37"/>
      <c r="NW26" s="37"/>
      <c r="NX26" s="37"/>
      <c r="NY26" s="37"/>
      <c r="NZ26" s="37"/>
      <c r="OA26" s="37"/>
      <c r="OB26" s="37"/>
      <c r="OC26" s="37"/>
      <c r="OD26" s="37"/>
      <c r="OE26" s="37"/>
      <c r="OF26" s="37"/>
      <c r="OG26" s="37"/>
      <c r="OH26" s="37"/>
      <c r="OI26" s="37"/>
      <c r="OJ26" s="37"/>
      <c r="OK26" s="37"/>
      <c r="OL26" s="20"/>
      <c r="OM26" s="20"/>
      <c r="ON26" s="20"/>
      <c r="OO26" s="20"/>
      <c r="OP26" s="20"/>
      <c r="OQ26" s="20"/>
      <c r="OR26" s="20"/>
      <c r="OS26" s="20"/>
      <c r="OT26" s="20"/>
      <c r="OU26" s="20"/>
      <c r="OV26" s="20"/>
      <c r="OW26" s="20"/>
      <c r="OX26" s="20"/>
      <c r="OY26" s="20"/>
      <c r="OZ26" s="20"/>
      <c r="PA26" s="20"/>
      <c r="PB26" s="20"/>
      <c r="PC26" s="20"/>
      <c r="PD26" s="20"/>
      <c r="PE26" s="20"/>
      <c r="PF26" s="20"/>
      <c r="PG26" s="20"/>
      <c r="PH26" s="20"/>
      <c r="PI26" s="20"/>
      <c r="PJ26" s="20"/>
      <c r="PK26" s="20"/>
      <c r="PL26" s="20"/>
      <c r="PM26" s="20"/>
      <c r="PN26" s="20"/>
      <c r="PO26" s="20"/>
      <c r="PP26" s="20"/>
      <c r="PQ26" s="20"/>
      <c r="PR26" s="20"/>
      <c r="PS26" s="20"/>
      <c r="PT26" s="20"/>
      <c r="PU26" s="20"/>
      <c r="PV26" s="20"/>
      <c r="PW26" s="20"/>
      <c r="PX26" s="20"/>
      <c r="PY26" s="20"/>
      <c r="PZ26" s="20"/>
      <c r="QA26" s="20"/>
      <c r="QB26" s="20"/>
      <c r="QC26" s="20"/>
      <c r="QD26" s="20"/>
      <c r="QE26" s="20"/>
      <c r="QF26" s="20"/>
      <c r="QG26" s="20"/>
      <c r="QH26" s="20"/>
      <c r="QI26" s="20"/>
      <c r="QJ26" s="20"/>
      <c r="QK26" s="20"/>
      <c r="QL26" s="41"/>
      <c r="QM26" s="41"/>
    </row>
    <row r="27" spans="1:455">
      <c r="A27" s="14">
        <f t="shared" si="0"/>
        <v>24</v>
      </c>
      <c r="B27" s="30">
        <f>SUM(D27:L27)</f>
        <v>19</v>
      </c>
      <c r="C27" s="30"/>
      <c r="D27" s="91">
        <v>2</v>
      </c>
      <c r="E27" s="31"/>
      <c r="F27" s="66"/>
      <c r="G27" s="65">
        <v>1</v>
      </c>
      <c r="H27" s="92"/>
      <c r="I27" s="32">
        <v>3</v>
      </c>
      <c r="J27" s="18"/>
      <c r="K27" s="18">
        <v>12</v>
      </c>
      <c r="L27" s="18">
        <v>1</v>
      </c>
      <c r="M27" s="33" t="s">
        <v>58</v>
      </c>
      <c r="N27" s="33" t="s">
        <v>59</v>
      </c>
      <c r="O27" s="18">
        <v>1988</v>
      </c>
      <c r="P27" s="34">
        <f>SUM(R27:AQJ27)</f>
        <v>259.12200000000001</v>
      </c>
      <c r="Q27" s="35">
        <f>COUNTIF(R27:AQJ27,"&gt;0")</f>
        <v>19</v>
      </c>
      <c r="R27" s="36"/>
      <c r="S27" s="18"/>
      <c r="T27" s="18"/>
      <c r="U27" s="18"/>
      <c r="V27" s="18"/>
      <c r="W27" s="18"/>
      <c r="X27" s="18"/>
      <c r="Y27" s="18"/>
      <c r="Z27" s="32">
        <v>21.1</v>
      </c>
      <c r="AA27" s="20"/>
      <c r="AB27" s="20"/>
      <c r="AC27" s="20"/>
      <c r="AD27" s="20">
        <v>10.1</v>
      </c>
      <c r="AE27" s="20"/>
      <c r="AF27" s="20"/>
      <c r="AG27" s="20"/>
      <c r="AH27" s="20"/>
      <c r="AI27" s="20"/>
      <c r="AJ27" s="20"/>
      <c r="AK27" s="20"/>
      <c r="AL27" s="20"/>
      <c r="AM27" s="20"/>
      <c r="AN27" s="20">
        <v>10</v>
      </c>
      <c r="AO27" s="20"/>
      <c r="AP27" s="20"/>
      <c r="AQ27" s="20"/>
      <c r="AR27" s="20"/>
      <c r="AS27" s="20"/>
      <c r="AT27" s="20"/>
      <c r="AU27" s="20"/>
      <c r="AV27" s="20"/>
      <c r="AW27" s="20"/>
      <c r="AX27" s="20">
        <v>5</v>
      </c>
      <c r="AY27" s="20"/>
      <c r="AZ27" s="20"/>
      <c r="BA27" s="20"/>
      <c r="BB27" s="20"/>
      <c r="BC27" s="20">
        <v>10</v>
      </c>
      <c r="BD27" s="20"/>
      <c r="BE27" s="20">
        <v>5</v>
      </c>
      <c r="BF27" s="20"/>
      <c r="BG27" s="20"/>
      <c r="BH27" s="20"/>
      <c r="BI27" s="20"/>
      <c r="BJ27" s="20">
        <v>7</v>
      </c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>
        <v>6.5</v>
      </c>
      <c r="CH27" s="20"/>
      <c r="CI27" s="20"/>
      <c r="CJ27" s="20"/>
      <c r="CK27" s="20"/>
      <c r="CL27" s="20"/>
      <c r="CM27" s="20"/>
      <c r="CN27" s="20"/>
      <c r="CO27" s="20">
        <v>6.9</v>
      </c>
      <c r="CP27" s="20"/>
      <c r="CQ27" s="20"/>
      <c r="CR27" s="20"/>
      <c r="CS27" s="20"/>
      <c r="CT27" s="20">
        <v>5.5</v>
      </c>
      <c r="CU27" s="20"/>
      <c r="CV27" s="20"/>
      <c r="CW27" s="20"/>
      <c r="CX27" s="95">
        <v>21.1</v>
      </c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>
        <v>6.3</v>
      </c>
      <c r="DM27" s="20"/>
      <c r="DN27" s="20"/>
      <c r="DO27" s="20"/>
      <c r="DP27" s="20"/>
      <c r="DQ27" s="20"/>
      <c r="DR27" s="20"/>
      <c r="DS27" s="20">
        <v>10</v>
      </c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>
        <v>12.3</v>
      </c>
      <c r="EH27" s="90">
        <v>21.1</v>
      </c>
      <c r="EI27" s="18"/>
      <c r="EJ27" s="18"/>
      <c r="EK27" s="18"/>
      <c r="EL27" s="32">
        <v>21.1</v>
      </c>
      <c r="EM27" s="20"/>
      <c r="EN27" s="20">
        <v>16.821999999999999</v>
      </c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32">
        <v>21.1</v>
      </c>
      <c r="FD27" s="27"/>
      <c r="FE27" s="27"/>
      <c r="FF27" s="27"/>
      <c r="FG27" s="27"/>
      <c r="FH27" s="27"/>
      <c r="FI27" s="27"/>
      <c r="FJ27" s="27"/>
      <c r="FK27" s="27"/>
      <c r="FL27" s="42">
        <v>42.2</v>
      </c>
      <c r="FM27" s="37"/>
      <c r="FN27" s="37"/>
      <c r="FO27" s="18"/>
      <c r="FP27" s="18"/>
      <c r="FQ27" s="18"/>
      <c r="FR27" s="18"/>
      <c r="FS27" s="18"/>
      <c r="FT27" s="18"/>
      <c r="FU27" s="18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  <c r="IW27" s="37"/>
      <c r="IX27" s="37"/>
      <c r="IY27" s="37"/>
      <c r="IZ27" s="37"/>
      <c r="JA27" s="37"/>
      <c r="JB27" s="37"/>
      <c r="JC27" s="37"/>
      <c r="JD27" s="37"/>
      <c r="JE27" s="37"/>
      <c r="JF27" s="37"/>
      <c r="JG27" s="37"/>
      <c r="JH27" s="37"/>
      <c r="JI27" s="37"/>
      <c r="JJ27" s="37"/>
      <c r="JK27" s="37"/>
      <c r="JL27" s="37"/>
      <c r="JM27" s="37"/>
      <c r="JN27" s="37"/>
      <c r="JO27" s="37"/>
      <c r="JP27" s="37"/>
      <c r="JQ27" s="37"/>
      <c r="JR27" s="37"/>
      <c r="JS27" s="37"/>
      <c r="JT27" s="37"/>
      <c r="JU27" s="37"/>
      <c r="JV27" s="37"/>
      <c r="JW27" s="37"/>
      <c r="JX27" s="37"/>
      <c r="JY27" s="37"/>
      <c r="JZ27" s="37"/>
      <c r="KA27" s="37"/>
      <c r="KB27" s="37"/>
      <c r="KC27" s="37"/>
      <c r="KD27" s="37"/>
      <c r="KE27" s="37"/>
      <c r="KF27" s="37"/>
      <c r="KG27" s="37"/>
      <c r="KH27" s="37"/>
      <c r="KI27" s="37"/>
      <c r="KJ27" s="37"/>
      <c r="KK27" s="37"/>
      <c r="KL27" s="37"/>
      <c r="KM27" s="37"/>
      <c r="KN27" s="37"/>
      <c r="KO27" s="37"/>
      <c r="KP27" s="37"/>
      <c r="KQ27" s="37"/>
      <c r="KR27" s="37"/>
      <c r="KS27" s="37"/>
      <c r="KT27" s="37"/>
      <c r="KU27" s="37"/>
      <c r="KV27" s="37"/>
      <c r="KW27" s="37"/>
      <c r="KX27" s="20"/>
      <c r="KY27" s="20"/>
      <c r="KZ27" s="20"/>
      <c r="LA27" s="20"/>
      <c r="LB27" s="20"/>
      <c r="LC27" s="37"/>
      <c r="LD27" s="37"/>
      <c r="LE27" s="37"/>
      <c r="LF27" s="37"/>
      <c r="LG27" s="37"/>
      <c r="LH27" s="37"/>
      <c r="LI27" s="37"/>
      <c r="LJ27" s="37"/>
      <c r="LK27" s="37"/>
      <c r="LL27" s="37"/>
      <c r="LM27" s="37"/>
      <c r="LN27" s="37"/>
      <c r="LO27" s="37"/>
      <c r="LP27" s="37"/>
      <c r="LQ27" s="37"/>
      <c r="LR27" s="37"/>
      <c r="LS27" s="37"/>
      <c r="LT27" s="37"/>
      <c r="LU27" s="37"/>
      <c r="LV27" s="20"/>
      <c r="LW27" s="37"/>
      <c r="LX27" s="37"/>
      <c r="LY27" s="37"/>
      <c r="LZ27" s="37"/>
      <c r="MA27" s="37"/>
      <c r="MB27" s="37"/>
      <c r="MC27" s="37"/>
      <c r="MD27" s="37"/>
      <c r="ME27" s="37"/>
      <c r="MF27" s="37"/>
      <c r="MG27" s="37"/>
      <c r="MH27" s="37"/>
      <c r="MI27" s="37"/>
      <c r="MJ27" s="37"/>
      <c r="MK27" s="37"/>
      <c r="ML27" s="37"/>
      <c r="MM27" s="37"/>
      <c r="MN27" s="37"/>
      <c r="MO27" s="37"/>
      <c r="MP27" s="37"/>
      <c r="MQ27" s="37"/>
      <c r="MR27" s="37"/>
      <c r="MS27" s="37"/>
      <c r="MT27" s="37"/>
      <c r="MU27" s="37"/>
      <c r="MV27" s="37"/>
      <c r="MW27" s="37"/>
      <c r="MX27" s="37"/>
      <c r="MY27" s="37"/>
      <c r="MZ27" s="37"/>
      <c r="NA27" s="37"/>
      <c r="NB27" s="37"/>
      <c r="NC27" s="37"/>
      <c r="ND27" s="37"/>
      <c r="NE27" s="37"/>
      <c r="NF27" s="37"/>
      <c r="NG27" s="37"/>
      <c r="NH27" s="37"/>
      <c r="NI27" s="37"/>
      <c r="NJ27" s="37"/>
      <c r="NK27" s="37"/>
      <c r="NL27" s="37"/>
      <c r="NM27" s="36"/>
      <c r="NN27" s="37"/>
      <c r="NO27" s="37"/>
      <c r="NP27" s="37"/>
      <c r="NQ27" s="37"/>
      <c r="NR27" s="37"/>
      <c r="NS27" s="37"/>
      <c r="NT27" s="37"/>
      <c r="NU27" s="37"/>
      <c r="NV27" s="37"/>
      <c r="NW27" s="37"/>
      <c r="NX27" s="37"/>
      <c r="NY27" s="37"/>
      <c r="NZ27" s="37"/>
      <c r="OA27" s="37"/>
      <c r="OB27" s="37"/>
      <c r="OC27" s="37"/>
      <c r="OD27" s="37"/>
      <c r="OE27" s="37"/>
      <c r="OF27" s="37"/>
      <c r="OG27" s="37"/>
      <c r="OH27" s="37"/>
      <c r="OI27" s="20"/>
      <c r="OJ27" s="20"/>
      <c r="OK27" s="20"/>
      <c r="OL27" s="20"/>
      <c r="OM27" s="20"/>
      <c r="ON27" s="20"/>
      <c r="OO27" s="20"/>
      <c r="OP27" s="20"/>
      <c r="OQ27" s="20"/>
      <c r="OR27" s="20"/>
      <c r="OS27" s="20"/>
      <c r="OT27" s="20"/>
      <c r="OU27" s="20"/>
      <c r="OV27" s="20"/>
      <c r="OW27" s="20"/>
      <c r="OX27" s="20"/>
      <c r="OY27" s="20"/>
      <c r="OZ27" s="20"/>
      <c r="PA27" s="20"/>
      <c r="PB27" s="20"/>
      <c r="PC27" s="20"/>
      <c r="PD27" s="20"/>
      <c r="PE27" s="20"/>
      <c r="PF27" s="20"/>
      <c r="PG27" s="20"/>
      <c r="PH27" s="20"/>
      <c r="PI27" s="20"/>
      <c r="PJ27" s="20"/>
      <c r="PK27" s="20"/>
      <c r="PL27" s="20"/>
      <c r="PM27" s="20"/>
      <c r="PN27" s="20"/>
      <c r="PO27" s="20"/>
      <c r="PP27" s="20"/>
      <c r="PQ27" s="20"/>
      <c r="PR27" s="20"/>
      <c r="PS27" s="20"/>
      <c r="PT27" s="49"/>
      <c r="PU27" s="49"/>
      <c r="PV27" s="49"/>
      <c r="PW27" s="49"/>
      <c r="PX27" s="49"/>
      <c r="PY27" s="49"/>
      <c r="PZ27" s="49"/>
      <c r="QA27" s="49"/>
      <c r="QB27" s="49"/>
      <c r="QC27" s="49"/>
      <c r="QD27" s="49"/>
      <c r="QE27" s="49"/>
      <c r="QF27" s="49"/>
      <c r="QG27" s="49"/>
      <c r="QH27" s="49"/>
      <c r="QI27" s="49"/>
      <c r="QJ27" s="49"/>
      <c r="QK27" s="49"/>
      <c r="QL27" s="39"/>
      <c r="QM27" s="39"/>
    </row>
    <row r="28" spans="1:455">
      <c r="A28" s="14">
        <f t="shared" si="0"/>
        <v>25</v>
      </c>
      <c r="B28" s="30">
        <f>SUM(D28:L28)</f>
        <v>23</v>
      </c>
      <c r="C28" s="30"/>
      <c r="D28" s="91">
        <v>2</v>
      </c>
      <c r="E28" s="31"/>
      <c r="F28" s="66">
        <v>1</v>
      </c>
      <c r="G28" s="65">
        <v>1</v>
      </c>
      <c r="H28" s="92"/>
      <c r="I28" s="32"/>
      <c r="J28" s="18">
        <v>3</v>
      </c>
      <c r="K28" s="18">
        <v>15</v>
      </c>
      <c r="L28" s="18">
        <v>1</v>
      </c>
      <c r="M28" s="33" t="s">
        <v>221</v>
      </c>
      <c r="N28" s="33" t="s">
        <v>76</v>
      </c>
      <c r="O28" s="18">
        <v>1972</v>
      </c>
      <c r="P28" s="34">
        <f>SUM(R28:AQJ28)</f>
        <v>257.29999999999995</v>
      </c>
      <c r="Q28" s="35">
        <f>COUNTIF(R28:AQJ28,"&gt;0")</f>
        <v>23</v>
      </c>
      <c r="R28" s="38"/>
      <c r="S28" s="20">
        <v>12</v>
      </c>
      <c r="T28" s="20"/>
      <c r="U28" s="20"/>
      <c r="V28" s="20"/>
      <c r="W28" s="20"/>
      <c r="X28" s="20"/>
      <c r="Y28" s="20"/>
      <c r="Z28" s="20"/>
      <c r="AA28" s="20"/>
      <c r="AB28" s="20"/>
      <c r="AC28" s="20">
        <v>9.5</v>
      </c>
      <c r="AD28" s="20">
        <v>10.1</v>
      </c>
      <c r="AE28" s="20">
        <v>5</v>
      </c>
      <c r="AF28" s="20"/>
      <c r="AG28" s="20"/>
      <c r="AH28" s="20"/>
      <c r="AI28" s="20"/>
      <c r="AJ28" s="20"/>
      <c r="AK28" s="20"/>
      <c r="AL28" s="20"/>
      <c r="AM28" s="20"/>
      <c r="AN28" s="20">
        <v>10</v>
      </c>
      <c r="AO28" s="20"/>
      <c r="AP28" s="20"/>
      <c r="AQ28" s="20"/>
      <c r="AR28" s="20">
        <v>11.8</v>
      </c>
      <c r="AS28" s="20"/>
      <c r="AT28" s="20"/>
      <c r="AU28" s="20"/>
      <c r="AV28" s="20"/>
      <c r="AW28" s="20"/>
      <c r="AX28" s="20"/>
      <c r="AY28" s="20"/>
      <c r="AZ28" s="20"/>
      <c r="BA28" s="20">
        <v>10.3</v>
      </c>
      <c r="BB28" s="20"/>
      <c r="BC28" s="20"/>
      <c r="BD28" s="20"/>
      <c r="BE28" s="20">
        <v>5</v>
      </c>
      <c r="BF28" s="20"/>
      <c r="BG28" s="20"/>
      <c r="BH28" s="20"/>
      <c r="BI28" s="20"/>
      <c r="BJ28" s="20">
        <v>7</v>
      </c>
      <c r="BK28" s="20"/>
      <c r="BL28" s="20"/>
      <c r="BM28" s="20"/>
      <c r="BN28" s="20"/>
      <c r="BO28" s="20">
        <v>10</v>
      </c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>
        <v>2.5</v>
      </c>
      <c r="CX28" s="20"/>
      <c r="CY28" s="20"/>
      <c r="CZ28" s="20"/>
      <c r="DA28" s="20">
        <v>5.6</v>
      </c>
      <c r="DB28" s="20"/>
      <c r="DC28" s="20"/>
      <c r="DD28" s="20"/>
      <c r="DE28" s="20"/>
      <c r="DF28" s="20">
        <v>6</v>
      </c>
      <c r="DG28" s="20"/>
      <c r="DH28" s="20"/>
      <c r="DI28" s="20"/>
      <c r="DJ28" s="20"/>
      <c r="DK28" s="20"/>
      <c r="DL28" s="20">
        <v>6.3</v>
      </c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95">
        <v>21.1</v>
      </c>
      <c r="DZ28" s="18"/>
      <c r="EA28" s="18"/>
      <c r="EB28" s="18"/>
      <c r="EC28" s="18"/>
      <c r="ED28" s="18"/>
      <c r="EE28" s="18"/>
      <c r="EF28" s="18"/>
      <c r="EG28" s="18">
        <v>12.3</v>
      </c>
      <c r="EH28" s="95">
        <v>15</v>
      </c>
      <c r="EI28" s="94"/>
      <c r="EJ28" s="94"/>
      <c r="EK28" s="94"/>
      <c r="EL28" s="94"/>
      <c r="EM28" s="94"/>
      <c r="EN28" s="94"/>
      <c r="EO28" s="42">
        <v>42.2</v>
      </c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 t="s">
        <v>10</v>
      </c>
      <c r="FA28" s="20">
        <v>1.6</v>
      </c>
      <c r="FB28" s="89">
        <v>32</v>
      </c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>
        <v>6</v>
      </c>
      <c r="FN28" s="37">
        <v>6</v>
      </c>
      <c r="FO28" s="37"/>
      <c r="FP28" s="37">
        <v>10</v>
      </c>
      <c r="FQ28" s="18"/>
      <c r="FR28" s="18"/>
      <c r="FS28" s="18"/>
      <c r="FT28" s="18"/>
      <c r="FU28" s="18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37"/>
      <c r="IV28" s="37"/>
      <c r="IW28" s="37"/>
      <c r="IX28" s="37"/>
      <c r="IY28" s="37"/>
      <c r="IZ28" s="37"/>
      <c r="JA28" s="37"/>
      <c r="JB28" s="37"/>
      <c r="JC28" s="37"/>
      <c r="JD28" s="37"/>
      <c r="JE28" s="37"/>
      <c r="JF28" s="37"/>
      <c r="JG28" s="37"/>
      <c r="JH28" s="37"/>
      <c r="JI28" s="37"/>
      <c r="JJ28" s="37"/>
      <c r="JK28" s="37"/>
      <c r="JL28" s="37"/>
      <c r="JM28" s="37"/>
      <c r="JN28" s="37"/>
      <c r="JO28" s="37"/>
      <c r="JP28" s="37"/>
      <c r="JQ28" s="37"/>
      <c r="JR28" s="37"/>
      <c r="JS28" s="37"/>
      <c r="JT28" s="37"/>
      <c r="JU28" s="37"/>
      <c r="JV28" s="37"/>
      <c r="JW28" s="37"/>
      <c r="JX28" s="37"/>
      <c r="JY28" s="37"/>
      <c r="JZ28" s="37"/>
      <c r="KA28" s="37"/>
      <c r="KB28" s="37"/>
      <c r="KC28" s="37"/>
      <c r="KD28" s="37"/>
      <c r="KE28" s="37"/>
      <c r="KF28" s="37"/>
      <c r="KG28" s="37"/>
      <c r="KH28" s="37"/>
      <c r="KI28" s="37"/>
      <c r="KJ28" s="37"/>
      <c r="KK28" s="37"/>
      <c r="KL28" s="37"/>
      <c r="KM28" s="37"/>
      <c r="KN28" s="37"/>
      <c r="KO28" s="37"/>
      <c r="KP28" s="37"/>
      <c r="KQ28" s="37"/>
      <c r="KR28" s="37"/>
      <c r="KS28" s="37"/>
      <c r="KT28" s="37"/>
      <c r="KU28" s="37"/>
      <c r="KV28" s="37"/>
      <c r="KW28" s="37"/>
      <c r="KX28" s="37"/>
      <c r="KY28" s="37"/>
      <c r="KZ28" s="37"/>
      <c r="LA28" s="37"/>
      <c r="LB28" s="37"/>
      <c r="LC28" s="37"/>
      <c r="LD28" s="37"/>
      <c r="LE28" s="37"/>
      <c r="LF28" s="37"/>
      <c r="LG28" s="37"/>
      <c r="LH28" s="37"/>
      <c r="LI28" s="37"/>
      <c r="LJ28" s="37"/>
      <c r="LK28" s="37"/>
      <c r="LL28" s="37"/>
      <c r="LM28" s="37"/>
      <c r="LN28" s="37"/>
      <c r="LO28" s="37"/>
      <c r="LP28" s="37"/>
      <c r="LQ28" s="37"/>
      <c r="LR28" s="37"/>
      <c r="LS28" s="37"/>
      <c r="LT28" s="37"/>
      <c r="LU28" s="37"/>
      <c r="LV28" s="37"/>
      <c r="LW28" s="37"/>
      <c r="LX28" s="37"/>
      <c r="LY28" s="37"/>
      <c r="LZ28" s="37"/>
      <c r="MA28" s="37"/>
      <c r="MB28" s="37"/>
      <c r="MC28" s="37"/>
      <c r="MD28" s="37"/>
      <c r="ME28" s="37"/>
      <c r="MF28" s="37"/>
      <c r="MG28" s="37"/>
      <c r="MH28" s="37"/>
      <c r="MI28" s="37"/>
      <c r="MJ28" s="37"/>
      <c r="MK28" s="37"/>
      <c r="ML28" s="37"/>
      <c r="MM28" s="37"/>
      <c r="MN28" s="37"/>
      <c r="MO28" s="37"/>
      <c r="MP28" s="37"/>
      <c r="MQ28" s="37"/>
      <c r="MR28" s="37"/>
      <c r="MS28" s="37"/>
      <c r="MT28" s="37"/>
      <c r="MU28" s="37"/>
      <c r="MV28" s="37"/>
      <c r="MW28" s="37"/>
      <c r="MX28" s="37"/>
      <c r="MY28" s="37"/>
      <c r="MZ28" s="37"/>
      <c r="NA28" s="37"/>
      <c r="NB28" s="36"/>
      <c r="NC28" s="36"/>
      <c r="ND28" s="36"/>
      <c r="NE28" s="36"/>
      <c r="NF28" s="36"/>
      <c r="NG28" s="36"/>
      <c r="NH28" s="36"/>
      <c r="NI28" s="36"/>
      <c r="NJ28" s="36"/>
      <c r="NK28" s="36"/>
      <c r="NL28" s="36"/>
      <c r="NM28" s="36"/>
      <c r="NN28" s="37"/>
      <c r="NO28" s="37"/>
      <c r="NP28" s="37"/>
      <c r="NQ28" s="37"/>
      <c r="NR28" s="37"/>
      <c r="NS28" s="37"/>
      <c r="NT28" s="37"/>
      <c r="NU28" s="37"/>
      <c r="NV28" s="37"/>
      <c r="NW28" s="37"/>
      <c r="NX28" s="37"/>
      <c r="NY28" s="37"/>
      <c r="NZ28" s="37"/>
      <c r="OA28" s="37"/>
      <c r="OB28" s="37"/>
      <c r="OC28" s="37"/>
      <c r="OD28" s="37"/>
      <c r="OE28" s="37"/>
      <c r="OF28" s="37"/>
      <c r="OG28" s="37"/>
      <c r="OH28" s="37"/>
      <c r="OI28" s="37"/>
      <c r="OJ28" s="37"/>
      <c r="OK28" s="37"/>
      <c r="OL28" s="20"/>
      <c r="OM28" s="20"/>
      <c r="ON28" s="20"/>
      <c r="OO28" s="20"/>
      <c r="OP28" s="20"/>
      <c r="OQ28" s="20"/>
      <c r="OR28" s="20"/>
      <c r="OS28" s="20"/>
      <c r="OT28" s="20"/>
      <c r="OU28" s="20"/>
      <c r="OV28" s="20"/>
      <c r="OW28" s="20"/>
      <c r="OX28" s="20"/>
      <c r="OY28" s="20"/>
      <c r="OZ28" s="20"/>
      <c r="PA28" s="20"/>
      <c r="PB28" s="20"/>
      <c r="PC28" s="20"/>
      <c r="PD28" s="20"/>
      <c r="PE28" s="20"/>
      <c r="PF28" s="20"/>
      <c r="PG28" s="20"/>
      <c r="PH28" s="20"/>
      <c r="PI28" s="20"/>
      <c r="PJ28" s="20"/>
      <c r="PK28" s="20"/>
      <c r="PL28" s="20"/>
      <c r="PM28" s="20"/>
      <c r="PN28" s="20"/>
      <c r="PO28" s="20"/>
      <c r="PP28" s="20"/>
      <c r="PQ28" s="20"/>
      <c r="PR28" s="20"/>
      <c r="PS28" s="20"/>
      <c r="PT28" s="37"/>
      <c r="PU28" s="37"/>
      <c r="PV28" s="37"/>
      <c r="PW28" s="37"/>
      <c r="PX28" s="37"/>
      <c r="PY28" s="37"/>
      <c r="PZ28" s="37"/>
      <c r="QA28" s="37"/>
      <c r="QB28" s="20"/>
      <c r="QC28" s="20"/>
      <c r="QD28" s="20"/>
      <c r="QE28" s="20"/>
      <c r="QF28" s="20"/>
      <c r="QG28" s="20"/>
      <c r="QH28" s="20"/>
      <c r="QI28" s="20"/>
      <c r="QJ28" s="20"/>
      <c r="QK28" s="20"/>
      <c r="QL28" s="41"/>
      <c r="QM28" s="37"/>
    </row>
    <row r="29" spans="1:455">
      <c r="A29" s="14">
        <f t="shared" si="0"/>
        <v>26</v>
      </c>
      <c r="B29" s="30">
        <f>SUM(D29:L29)</f>
        <v>27</v>
      </c>
      <c r="C29" s="30"/>
      <c r="D29" s="54"/>
      <c r="E29" s="31"/>
      <c r="F29" s="66"/>
      <c r="G29" s="65"/>
      <c r="H29" s="92"/>
      <c r="I29" s="32">
        <v>2</v>
      </c>
      <c r="J29" s="18"/>
      <c r="K29" s="18">
        <v>24</v>
      </c>
      <c r="L29" s="18">
        <v>1</v>
      </c>
      <c r="M29" s="33" t="s">
        <v>273</v>
      </c>
      <c r="N29" s="33" t="s">
        <v>197</v>
      </c>
      <c r="O29" s="18">
        <v>1980</v>
      </c>
      <c r="P29" s="34">
        <f>SUM(R29:AQJ29)</f>
        <v>246.898</v>
      </c>
      <c r="Q29" s="35">
        <f>COUNTIF(R29:AQJ29,"&gt;0")</f>
        <v>27</v>
      </c>
      <c r="R29" s="38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>
        <v>10.1</v>
      </c>
      <c r="AE29" s="20"/>
      <c r="AF29" s="20"/>
      <c r="AG29" s="20"/>
      <c r="AH29" s="20"/>
      <c r="AI29" s="20"/>
      <c r="AJ29" s="20"/>
      <c r="AK29" s="20"/>
      <c r="AL29" s="20"/>
      <c r="AM29" s="20"/>
      <c r="AN29" s="20">
        <v>10</v>
      </c>
      <c r="AO29" s="20"/>
      <c r="AP29" s="20"/>
      <c r="AQ29" s="20"/>
      <c r="AR29" s="20">
        <v>11.8</v>
      </c>
      <c r="AS29" s="20"/>
      <c r="AT29" s="20"/>
      <c r="AU29" s="20">
        <v>9</v>
      </c>
      <c r="AV29" s="20"/>
      <c r="AW29" s="20"/>
      <c r="AX29" s="20"/>
      <c r="AY29" s="20">
        <v>1.6</v>
      </c>
      <c r="AZ29" s="20"/>
      <c r="BA29" s="20">
        <v>10.3</v>
      </c>
      <c r="BB29" s="20"/>
      <c r="BC29" s="20"/>
      <c r="BD29" s="20"/>
      <c r="BE29" s="20">
        <v>5</v>
      </c>
      <c r="BF29" s="20"/>
      <c r="BG29" s="20">
        <v>6</v>
      </c>
      <c r="BH29" s="20"/>
      <c r="BI29" s="20"/>
      <c r="BJ29" s="20">
        <v>7</v>
      </c>
      <c r="BK29" s="20">
        <v>10.3</v>
      </c>
      <c r="BL29" s="20"/>
      <c r="BM29" s="20"/>
      <c r="BN29" s="20"/>
      <c r="BO29" s="20">
        <v>10</v>
      </c>
      <c r="BP29" s="20"/>
      <c r="BQ29" s="20">
        <v>5.5</v>
      </c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>
        <v>6.5</v>
      </c>
      <c r="CH29" s="20"/>
      <c r="CI29" s="20">
        <v>10</v>
      </c>
      <c r="CJ29" s="20"/>
      <c r="CK29" s="20"/>
      <c r="CL29" s="20">
        <v>9.1</v>
      </c>
      <c r="CM29" s="20"/>
      <c r="CN29" s="20"/>
      <c r="CO29" s="20">
        <v>6.9</v>
      </c>
      <c r="CP29" s="20"/>
      <c r="CQ29" s="20">
        <v>5.4</v>
      </c>
      <c r="CR29" s="20"/>
      <c r="CS29" s="20"/>
      <c r="CT29" s="20">
        <v>5.5</v>
      </c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>
        <v>6</v>
      </c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>
        <v>10</v>
      </c>
      <c r="DT29" s="18"/>
      <c r="DU29" s="18"/>
      <c r="DV29" s="18"/>
      <c r="DW29" s="18"/>
      <c r="DX29" s="18"/>
      <c r="DY29" s="18"/>
      <c r="DZ29" s="18">
        <v>2.5</v>
      </c>
      <c r="EA29" s="18"/>
      <c r="EB29" s="18"/>
      <c r="EC29" s="18"/>
      <c r="ED29" s="18"/>
      <c r="EE29" s="18"/>
      <c r="EF29" s="18"/>
      <c r="EG29" s="18">
        <v>12.3</v>
      </c>
      <c r="EH29" s="18"/>
      <c r="EI29" s="18"/>
      <c r="EJ29" s="18"/>
      <c r="EK29" s="18"/>
      <c r="EL29" s="32">
        <v>21.1</v>
      </c>
      <c r="EM29" s="20"/>
      <c r="EN29" s="20">
        <v>11.497999999999999</v>
      </c>
      <c r="EO29" s="37"/>
      <c r="EP29" s="37"/>
      <c r="EQ29" s="37"/>
      <c r="ER29" s="37"/>
      <c r="ES29" s="37"/>
      <c r="ET29" s="37"/>
      <c r="EU29" s="37"/>
      <c r="EV29" s="37"/>
      <c r="EW29" s="37"/>
      <c r="EX29" s="37">
        <v>12.4</v>
      </c>
      <c r="EY29" s="18"/>
      <c r="EZ29" s="18"/>
      <c r="FA29" s="18"/>
      <c r="FB29" s="18"/>
      <c r="FC29" s="32">
        <v>21.1</v>
      </c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>
        <v>10</v>
      </c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  <c r="IW29" s="37"/>
      <c r="IX29" s="37"/>
      <c r="IY29" s="37"/>
      <c r="IZ29" s="37"/>
      <c r="JA29" s="37"/>
      <c r="JB29" s="37"/>
      <c r="JC29" s="37"/>
      <c r="JD29" s="37"/>
      <c r="JE29" s="37"/>
      <c r="JF29" s="37"/>
      <c r="JG29" s="37"/>
      <c r="JH29" s="37"/>
      <c r="JI29" s="37"/>
      <c r="JJ29" s="37"/>
      <c r="JK29" s="37"/>
      <c r="JL29" s="37"/>
      <c r="JM29" s="37"/>
      <c r="JN29" s="37"/>
      <c r="JO29" s="37"/>
      <c r="JP29" s="37"/>
      <c r="JQ29" s="37"/>
      <c r="JR29" s="37"/>
      <c r="JS29" s="37"/>
      <c r="JT29" s="37"/>
      <c r="JU29" s="37"/>
      <c r="JV29" s="37"/>
      <c r="JW29" s="37"/>
      <c r="JX29" s="37"/>
      <c r="JY29" s="37"/>
      <c r="JZ29" s="37"/>
      <c r="KA29" s="37"/>
      <c r="KB29" s="37"/>
      <c r="KC29" s="37"/>
      <c r="KD29" s="37"/>
      <c r="KE29" s="37"/>
      <c r="KF29" s="37"/>
      <c r="KG29" s="37"/>
      <c r="KH29" s="37"/>
      <c r="KI29" s="37"/>
      <c r="KJ29" s="37"/>
      <c r="KK29" s="37"/>
      <c r="KL29" s="37"/>
      <c r="KM29" s="37"/>
      <c r="KN29" s="37"/>
      <c r="KO29" s="37"/>
      <c r="KP29" s="37"/>
      <c r="KQ29" s="37"/>
      <c r="KR29" s="63"/>
      <c r="KS29" s="63"/>
      <c r="KT29" s="63"/>
      <c r="KU29" s="37"/>
      <c r="KV29" s="37"/>
      <c r="KW29" s="37"/>
      <c r="KX29" s="20"/>
      <c r="KY29" s="20"/>
      <c r="KZ29" s="20"/>
      <c r="LA29" s="20"/>
      <c r="LB29" s="20"/>
      <c r="LC29" s="37"/>
      <c r="LD29" s="37"/>
      <c r="LE29" s="37"/>
      <c r="LF29" s="37"/>
      <c r="LG29" s="37"/>
      <c r="LH29" s="37"/>
      <c r="LI29" s="37"/>
      <c r="LJ29" s="37"/>
      <c r="LK29" s="37"/>
      <c r="LL29" s="37"/>
      <c r="LM29" s="37"/>
      <c r="LN29" s="37"/>
      <c r="LO29" s="37"/>
      <c r="LP29" s="37"/>
      <c r="LQ29" s="37"/>
      <c r="LR29" s="37"/>
      <c r="LS29" s="37"/>
      <c r="LT29" s="37"/>
      <c r="LU29" s="37"/>
      <c r="LV29" s="20"/>
      <c r="LW29" s="37"/>
      <c r="LX29" s="37"/>
      <c r="LY29" s="37"/>
      <c r="LZ29" s="37"/>
      <c r="MA29" s="37"/>
      <c r="MB29" s="37"/>
      <c r="MC29" s="37"/>
      <c r="MD29" s="37"/>
      <c r="ME29" s="37"/>
      <c r="MF29" s="37"/>
      <c r="MG29" s="37"/>
      <c r="MH29" s="37"/>
      <c r="MI29" s="37"/>
      <c r="MJ29" s="37"/>
      <c r="MK29" s="37"/>
      <c r="ML29" s="37"/>
      <c r="MM29" s="37"/>
      <c r="MN29" s="37"/>
      <c r="MO29" s="37"/>
      <c r="MP29" s="37"/>
      <c r="MQ29" s="37"/>
      <c r="MR29" s="37"/>
      <c r="MS29" s="37"/>
      <c r="MT29" s="37"/>
      <c r="MU29" s="37"/>
      <c r="MV29" s="37"/>
      <c r="MW29" s="37"/>
      <c r="MX29" s="37"/>
      <c r="MY29" s="37"/>
      <c r="MZ29" s="37"/>
      <c r="NA29" s="37"/>
      <c r="NB29" s="37"/>
      <c r="NC29" s="37"/>
      <c r="ND29" s="37"/>
      <c r="NE29" s="37"/>
      <c r="NF29" s="37"/>
      <c r="NG29" s="37"/>
      <c r="NH29" s="37"/>
      <c r="NI29" s="37"/>
      <c r="NJ29" s="37"/>
      <c r="NK29" s="37"/>
      <c r="NL29" s="37"/>
      <c r="NM29" s="38"/>
      <c r="NN29" s="37"/>
      <c r="NO29" s="37"/>
      <c r="NP29" s="37"/>
      <c r="NQ29" s="37"/>
      <c r="NR29" s="37"/>
      <c r="NS29" s="37"/>
      <c r="NT29" s="37"/>
      <c r="NU29" s="37"/>
      <c r="NV29" s="37"/>
      <c r="NW29" s="37"/>
      <c r="NX29" s="37"/>
      <c r="NY29" s="37"/>
      <c r="NZ29" s="37"/>
      <c r="OA29" s="37"/>
      <c r="OB29" s="37"/>
      <c r="OC29" s="37"/>
      <c r="OD29" s="37"/>
      <c r="OE29" s="37"/>
      <c r="OF29" s="37"/>
      <c r="OG29" s="37"/>
      <c r="OH29" s="37"/>
      <c r="OI29" s="37"/>
      <c r="OJ29" s="37"/>
      <c r="OK29" s="37"/>
      <c r="OL29" s="20"/>
      <c r="OM29" s="20"/>
      <c r="ON29" s="20"/>
      <c r="OO29" s="20"/>
      <c r="OP29" s="20"/>
      <c r="OQ29" s="20"/>
      <c r="OR29" s="20"/>
      <c r="OS29" s="20"/>
      <c r="OT29" s="20"/>
      <c r="OU29" s="20"/>
      <c r="OV29" s="20"/>
      <c r="OW29" s="20"/>
      <c r="OX29" s="20"/>
      <c r="OY29" s="20"/>
      <c r="OZ29" s="20"/>
      <c r="PA29" s="20"/>
      <c r="PB29" s="37"/>
      <c r="PC29" s="37"/>
      <c r="PD29" s="37"/>
      <c r="PE29" s="37"/>
      <c r="PF29" s="37"/>
      <c r="PG29" s="37"/>
      <c r="PH29" s="37"/>
      <c r="PI29" s="37"/>
      <c r="PJ29" s="37"/>
      <c r="PK29" s="37"/>
      <c r="PL29" s="37"/>
      <c r="PM29" s="37"/>
      <c r="PN29" s="37"/>
      <c r="PO29" s="37"/>
      <c r="PP29" s="37"/>
      <c r="PQ29" s="37"/>
      <c r="PR29" s="37"/>
      <c r="PS29" s="37"/>
      <c r="PT29" s="37"/>
      <c r="PU29" s="37"/>
      <c r="PV29" s="37"/>
      <c r="PW29" s="37"/>
      <c r="PX29" s="37"/>
      <c r="PY29" s="37"/>
      <c r="PZ29" s="37"/>
      <c r="QA29" s="37"/>
      <c r="QB29" s="20"/>
      <c r="QC29" s="20"/>
      <c r="QD29" s="20"/>
      <c r="QE29" s="20"/>
      <c r="QF29" s="20"/>
      <c r="QG29" s="20"/>
      <c r="QH29" s="20"/>
      <c r="QI29" s="20"/>
      <c r="QJ29" s="20"/>
      <c r="QK29" s="20"/>
      <c r="QL29" s="37"/>
      <c r="QM29" s="37"/>
    </row>
    <row r="30" spans="1:455">
      <c r="A30" s="14">
        <f t="shared" si="0"/>
        <v>27</v>
      </c>
      <c r="B30" s="30">
        <f>SUM(D30:L30)</f>
        <v>31</v>
      </c>
      <c r="C30" s="30"/>
      <c r="D30" s="54"/>
      <c r="E30" s="31"/>
      <c r="F30" s="66"/>
      <c r="G30" s="65"/>
      <c r="H30" s="92"/>
      <c r="I30" s="32"/>
      <c r="J30" s="18"/>
      <c r="K30" s="18">
        <v>31</v>
      </c>
      <c r="L30" s="18"/>
      <c r="M30" s="33" t="s">
        <v>284</v>
      </c>
      <c r="N30" s="33" t="s">
        <v>28</v>
      </c>
      <c r="O30" s="18">
        <v>1956</v>
      </c>
      <c r="P30" s="34">
        <f>SUM(R30:AQJ30)</f>
        <v>245.20000000000002</v>
      </c>
      <c r="Q30" s="35">
        <f>COUNTIF(R30:AQJ30,"&gt;0")</f>
        <v>31</v>
      </c>
      <c r="R30" s="20"/>
      <c r="S30" s="20"/>
      <c r="T30" s="20"/>
      <c r="U30" s="20">
        <v>6</v>
      </c>
      <c r="V30" s="20"/>
      <c r="W30" s="20"/>
      <c r="X30" s="20"/>
      <c r="Y30" s="20"/>
      <c r="Z30" s="20"/>
      <c r="AA30" s="20"/>
      <c r="AB30" s="20">
        <v>8.5</v>
      </c>
      <c r="AC30" s="20"/>
      <c r="AD30" s="20">
        <v>10.1</v>
      </c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>
        <v>9</v>
      </c>
      <c r="AV30" s="20"/>
      <c r="AW30" s="20">
        <v>10.8</v>
      </c>
      <c r="AX30" s="20"/>
      <c r="AY30" s="20"/>
      <c r="AZ30" s="20"/>
      <c r="BA30" s="20"/>
      <c r="BB30" s="20"/>
      <c r="BC30" s="20">
        <v>10.3</v>
      </c>
      <c r="BD30" s="20">
        <v>7</v>
      </c>
      <c r="BE30" s="20">
        <v>5</v>
      </c>
      <c r="BF30" s="20"/>
      <c r="BG30" s="20"/>
      <c r="BH30" s="20">
        <v>5</v>
      </c>
      <c r="BI30" s="20"/>
      <c r="BJ30" s="20"/>
      <c r="BK30" s="20">
        <v>10.3</v>
      </c>
      <c r="BL30" s="20"/>
      <c r="BM30" s="20"/>
      <c r="BN30" s="20"/>
      <c r="BO30" s="20">
        <v>10</v>
      </c>
      <c r="BP30" s="20"/>
      <c r="BQ30" s="20">
        <v>5.5</v>
      </c>
      <c r="BR30" s="20"/>
      <c r="BS30" s="20"/>
      <c r="BT30" s="20"/>
      <c r="BU30" s="20">
        <v>7.4</v>
      </c>
      <c r="BV30" s="20">
        <v>6.3</v>
      </c>
      <c r="BW30" s="20">
        <v>6.5</v>
      </c>
      <c r="BX30" s="20"/>
      <c r="BY30" s="20"/>
      <c r="BZ30" s="20">
        <v>6.3</v>
      </c>
      <c r="CA30" s="20">
        <v>10.4</v>
      </c>
      <c r="CB30" s="20"/>
      <c r="CC30" s="20">
        <v>6.5</v>
      </c>
      <c r="CD30" s="20"/>
      <c r="CE30" s="20"/>
      <c r="CF30" s="20"/>
      <c r="CG30" s="20">
        <v>6.5</v>
      </c>
      <c r="CH30" s="20"/>
      <c r="CI30" s="20">
        <v>10</v>
      </c>
      <c r="CJ30" s="20"/>
      <c r="CK30" s="20"/>
      <c r="CL30" s="20">
        <v>9.1</v>
      </c>
      <c r="CM30" s="20"/>
      <c r="CN30" s="20"/>
      <c r="CO30" s="20">
        <v>6.9</v>
      </c>
      <c r="CP30" s="20"/>
      <c r="CQ30" s="20">
        <v>5.4</v>
      </c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>
        <v>10</v>
      </c>
      <c r="DT30" s="20"/>
      <c r="DU30" s="20">
        <v>5</v>
      </c>
      <c r="DV30" s="20"/>
      <c r="DW30" s="20"/>
      <c r="DX30" s="20">
        <v>5</v>
      </c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37"/>
      <c r="EP30" s="37"/>
      <c r="EQ30" s="37"/>
      <c r="ER30" s="37"/>
      <c r="ES30" s="37"/>
      <c r="ET30" s="37"/>
      <c r="EU30" s="37"/>
      <c r="EV30" s="37">
        <v>11.2</v>
      </c>
      <c r="EW30" s="37"/>
      <c r="EX30" s="37">
        <v>12.4</v>
      </c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>
        <v>10</v>
      </c>
      <c r="FQ30" s="37"/>
      <c r="FR30" s="37"/>
      <c r="FS30" s="37"/>
      <c r="FT30" s="37"/>
      <c r="FU30" s="37">
        <v>8</v>
      </c>
      <c r="FV30" s="37"/>
      <c r="FW30" s="37"/>
      <c r="FX30" s="37"/>
      <c r="FY30" s="37"/>
      <c r="FZ30" s="37"/>
      <c r="GA30" s="37"/>
      <c r="GB30" s="37">
        <v>4.8</v>
      </c>
      <c r="GC30" s="37"/>
      <c r="GD30" s="37"/>
      <c r="GE30" s="37"/>
      <c r="GF30" s="37"/>
      <c r="GG30" s="18"/>
      <c r="GH30" s="18"/>
      <c r="GI30" s="18"/>
      <c r="GJ30" s="18"/>
      <c r="GK30" s="18"/>
      <c r="GL30" s="18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  <c r="IW30" s="37"/>
      <c r="IX30" s="37"/>
      <c r="IY30" s="37"/>
      <c r="IZ30" s="37"/>
      <c r="JA30" s="37"/>
      <c r="JB30" s="37"/>
      <c r="JC30" s="37"/>
      <c r="JD30" s="37"/>
      <c r="JE30" s="37"/>
      <c r="JF30" s="37"/>
      <c r="JG30" s="37"/>
      <c r="JH30" s="37"/>
      <c r="JI30" s="37"/>
      <c r="JJ30" s="37"/>
      <c r="JK30" s="37"/>
      <c r="JL30" s="37"/>
      <c r="JM30" s="37"/>
      <c r="JN30" s="37"/>
      <c r="JO30" s="37"/>
      <c r="JP30" s="37"/>
      <c r="JQ30" s="37"/>
      <c r="JR30" s="37"/>
      <c r="JS30" s="37"/>
      <c r="JT30" s="37"/>
      <c r="JU30" s="37"/>
      <c r="JV30" s="37"/>
      <c r="JW30" s="37"/>
      <c r="JX30" s="37"/>
      <c r="JY30" s="37"/>
      <c r="JZ30" s="37"/>
      <c r="KA30" s="37"/>
      <c r="KB30" s="37"/>
      <c r="KC30" s="37"/>
      <c r="KD30" s="37"/>
      <c r="KE30" s="37"/>
      <c r="KF30" s="37"/>
      <c r="KG30" s="37"/>
      <c r="KH30" s="37"/>
      <c r="KI30" s="37"/>
      <c r="KJ30" s="37"/>
      <c r="KK30" s="37"/>
      <c r="KL30" s="37"/>
      <c r="KM30" s="37"/>
      <c r="KN30" s="37"/>
      <c r="KO30" s="37"/>
      <c r="KP30" s="37"/>
      <c r="KQ30" s="37"/>
      <c r="KR30" s="63"/>
      <c r="KS30" s="63"/>
      <c r="KT30" s="63"/>
      <c r="KU30" s="37"/>
      <c r="KV30" s="37"/>
      <c r="KW30" s="37"/>
      <c r="KX30" s="37"/>
      <c r="KY30" s="37"/>
      <c r="KZ30" s="37"/>
      <c r="LA30" s="37"/>
      <c r="LB30" s="37"/>
      <c r="LC30" s="37"/>
      <c r="LD30" s="37"/>
      <c r="LE30" s="37"/>
      <c r="LF30" s="37"/>
      <c r="LG30" s="37"/>
      <c r="LH30" s="37"/>
      <c r="LI30" s="37"/>
      <c r="LJ30" s="37"/>
      <c r="LK30" s="37"/>
      <c r="LL30" s="37"/>
      <c r="LM30" s="37"/>
      <c r="LN30" s="37"/>
      <c r="LO30" s="37"/>
      <c r="LP30" s="37"/>
      <c r="LQ30" s="37"/>
      <c r="LR30" s="58"/>
      <c r="LS30" s="58"/>
      <c r="LT30" s="58"/>
      <c r="LU30" s="58"/>
      <c r="LV30" s="58"/>
      <c r="LW30" s="37"/>
      <c r="LX30" s="37"/>
      <c r="LY30" s="37"/>
      <c r="LZ30" s="37"/>
      <c r="MA30" s="37"/>
      <c r="MB30" s="37"/>
      <c r="MC30" s="37"/>
      <c r="MD30" s="37"/>
      <c r="ME30" s="37"/>
      <c r="MF30" s="37"/>
      <c r="MG30" s="37"/>
      <c r="MH30" s="37"/>
      <c r="MI30" s="37"/>
      <c r="MJ30" s="37"/>
      <c r="MK30" s="37"/>
      <c r="ML30" s="37"/>
      <c r="MM30" s="37"/>
      <c r="MN30" s="37"/>
      <c r="MO30" s="37"/>
      <c r="MP30" s="37"/>
      <c r="MQ30" s="37"/>
      <c r="MR30" s="37"/>
      <c r="MS30" s="37"/>
      <c r="MT30" s="37"/>
      <c r="MU30" s="37"/>
      <c r="MV30" s="37"/>
      <c r="MW30" s="37"/>
      <c r="MX30" s="37"/>
      <c r="MY30" s="37"/>
      <c r="MZ30" s="37"/>
      <c r="NA30" s="37"/>
      <c r="NB30" s="37"/>
      <c r="NC30" s="37"/>
      <c r="ND30" s="37"/>
      <c r="NE30" s="37"/>
      <c r="NF30" s="37"/>
      <c r="NG30" s="37"/>
      <c r="NH30" s="37"/>
      <c r="NI30" s="37"/>
      <c r="NJ30" s="38"/>
      <c r="NK30" s="38"/>
      <c r="NL30" s="38"/>
      <c r="NM30" s="38"/>
      <c r="NN30" s="37"/>
      <c r="NO30" s="37"/>
      <c r="NP30" s="37"/>
      <c r="NQ30" s="37"/>
      <c r="NR30" s="37"/>
      <c r="NS30" s="37"/>
      <c r="NT30" s="37"/>
      <c r="NU30" s="37"/>
      <c r="NV30" s="37"/>
      <c r="NW30" s="37"/>
      <c r="NX30" s="37"/>
      <c r="NY30" s="37"/>
      <c r="NZ30" s="37"/>
      <c r="OA30" s="37"/>
      <c r="OB30" s="37"/>
      <c r="OC30" s="37"/>
      <c r="OD30" s="37"/>
      <c r="OE30" s="37"/>
      <c r="OF30" s="37"/>
      <c r="OG30" s="37"/>
      <c r="OH30" s="37"/>
      <c r="OI30" s="37"/>
      <c r="OJ30" s="37"/>
      <c r="OK30" s="37"/>
      <c r="OL30" s="20"/>
      <c r="OM30" s="20"/>
      <c r="ON30" s="20"/>
      <c r="OO30" s="20"/>
      <c r="OP30" s="20"/>
      <c r="OQ30" s="20"/>
      <c r="OR30" s="20"/>
      <c r="OS30" s="20"/>
      <c r="OT30" s="20"/>
      <c r="OU30" s="20"/>
      <c r="OV30" s="20"/>
      <c r="OW30" s="20"/>
      <c r="OX30" s="20"/>
      <c r="OY30" s="20"/>
      <c r="OZ30" s="20"/>
      <c r="PA30" s="20"/>
      <c r="PB30" s="20"/>
      <c r="PC30" s="20"/>
      <c r="PD30" s="20"/>
      <c r="PE30" s="20"/>
      <c r="PF30" s="20"/>
      <c r="PG30" s="20"/>
      <c r="PH30" s="20"/>
      <c r="PI30" s="20"/>
      <c r="PJ30" s="20"/>
      <c r="PK30" s="20"/>
      <c r="PL30" s="20"/>
      <c r="PM30" s="20"/>
      <c r="PN30" s="20"/>
      <c r="PO30" s="20"/>
      <c r="PP30" s="20"/>
      <c r="PQ30" s="20"/>
      <c r="PR30" s="20"/>
      <c r="PS30" s="20"/>
      <c r="PT30" s="37"/>
      <c r="PU30" s="37"/>
      <c r="PV30" s="37"/>
      <c r="PW30" s="37"/>
      <c r="PX30" s="37"/>
      <c r="PY30" s="37"/>
      <c r="PZ30" s="37"/>
      <c r="QA30" s="37"/>
      <c r="QB30" s="20"/>
      <c r="QC30" s="20"/>
      <c r="QD30" s="20"/>
      <c r="QE30" s="20"/>
      <c r="QF30" s="20"/>
      <c r="QG30" s="20"/>
      <c r="QH30" s="20"/>
      <c r="QI30" s="20"/>
      <c r="QJ30" s="20"/>
      <c r="QK30" s="20"/>
      <c r="QL30" s="41"/>
      <c r="QM30" s="37"/>
    </row>
    <row r="31" spans="1:455">
      <c r="A31" s="14">
        <f t="shared" si="0"/>
        <v>28</v>
      </c>
      <c r="B31" s="30">
        <f>SUM(D31:L31)</f>
        <v>23</v>
      </c>
      <c r="C31" s="30"/>
      <c r="D31" s="54"/>
      <c r="E31" s="31"/>
      <c r="F31" s="66"/>
      <c r="G31" s="65"/>
      <c r="H31" s="92"/>
      <c r="I31" s="32">
        <v>2</v>
      </c>
      <c r="J31" s="18"/>
      <c r="K31" s="18">
        <v>21</v>
      </c>
      <c r="L31" s="18"/>
      <c r="M31" s="33" t="s">
        <v>106</v>
      </c>
      <c r="N31" s="33" t="s">
        <v>107</v>
      </c>
      <c r="O31" s="18">
        <v>1964</v>
      </c>
      <c r="P31" s="34">
        <f>SUM(R31:AQJ31)</f>
        <v>243.60000000000005</v>
      </c>
      <c r="Q31" s="35">
        <f>COUNTIF(R31:AQJ31,"&gt;0")</f>
        <v>23</v>
      </c>
      <c r="R31" s="36"/>
      <c r="S31" s="20"/>
      <c r="T31" s="20"/>
      <c r="U31" s="20">
        <v>6</v>
      </c>
      <c r="V31" s="20"/>
      <c r="W31" s="20"/>
      <c r="X31" s="20"/>
      <c r="Y31" s="20"/>
      <c r="Z31" s="20"/>
      <c r="AA31" s="20"/>
      <c r="AB31" s="20">
        <v>8.5</v>
      </c>
      <c r="AC31" s="20"/>
      <c r="AD31" s="20">
        <v>10.1</v>
      </c>
      <c r="AE31" s="27"/>
      <c r="AF31" s="27"/>
      <c r="AG31" s="27"/>
      <c r="AH31" s="42">
        <v>42.2</v>
      </c>
      <c r="AI31" s="20"/>
      <c r="AJ31" s="20"/>
      <c r="AK31" s="20"/>
      <c r="AL31" s="20"/>
      <c r="AM31" s="20"/>
      <c r="AN31" s="20">
        <v>10</v>
      </c>
      <c r="AO31" s="20"/>
      <c r="AP31" s="20"/>
      <c r="AQ31" s="20"/>
      <c r="AR31" s="20"/>
      <c r="AS31" s="20"/>
      <c r="AT31" s="20"/>
      <c r="AU31" s="20">
        <v>9</v>
      </c>
      <c r="AV31" s="20"/>
      <c r="AW31" s="20"/>
      <c r="AX31" s="20"/>
      <c r="AY31" s="20"/>
      <c r="AZ31" s="20"/>
      <c r="BA31" s="20">
        <v>10.3</v>
      </c>
      <c r="BB31" s="20"/>
      <c r="BC31" s="20"/>
      <c r="BD31" s="20"/>
      <c r="BE31" s="20">
        <v>5</v>
      </c>
      <c r="BF31" s="20"/>
      <c r="BG31" s="20"/>
      <c r="BH31" s="20"/>
      <c r="BI31" s="20"/>
      <c r="BJ31" s="20">
        <v>7</v>
      </c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>
        <v>6.3</v>
      </c>
      <c r="BW31" s="20">
        <v>6.5</v>
      </c>
      <c r="BX31" s="20"/>
      <c r="BY31" s="20"/>
      <c r="BZ31" s="20">
        <v>6.3</v>
      </c>
      <c r="CA31" s="18"/>
      <c r="CB31" s="18"/>
      <c r="CC31" s="18"/>
      <c r="CD31" s="18"/>
      <c r="CE31" s="18"/>
      <c r="CF31" s="32">
        <v>21.1</v>
      </c>
      <c r="CG31" s="20"/>
      <c r="CH31" s="20"/>
      <c r="CI31" s="20"/>
      <c r="CJ31" s="20"/>
      <c r="CK31" s="20"/>
      <c r="CL31" s="20">
        <v>9.1</v>
      </c>
      <c r="CM31" s="20"/>
      <c r="CN31" s="20"/>
      <c r="CO31" s="20"/>
      <c r="CP31" s="20"/>
      <c r="CQ31" s="20"/>
      <c r="CR31" s="20"/>
      <c r="CS31" s="20"/>
      <c r="CT31" s="20">
        <v>5.5</v>
      </c>
      <c r="CU31" s="20"/>
      <c r="CV31" s="20"/>
      <c r="CW31" s="20"/>
      <c r="CX31" s="20"/>
      <c r="CY31" s="20"/>
      <c r="CZ31" s="20"/>
      <c r="DA31" s="20"/>
      <c r="DB31" s="20"/>
      <c r="DC31" s="20">
        <v>5.3</v>
      </c>
      <c r="DD31" s="20"/>
      <c r="DE31" s="20"/>
      <c r="DF31" s="20">
        <v>6</v>
      </c>
      <c r="DG31" s="20"/>
      <c r="DH31" s="20">
        <v>6.3</v>
      </c>
      <c r="DI31" s="20">
        <v>15.4</v>
      </c>
      <c r="DJ31" s="20"/>
      <c r="DK31" s="20"/>
      <c r="DL31" s="20"/>
      <c r="DM31" s="20"/>
      <c r="DN31" s="20"/>
      <c r="DO31" s="20"/>
      <c r="DP31" s="20"/>
      <c r="DQ31" s="20"/>
      <c r="DR31" s="20"/>
      <c r="DS31" s="20">
        <v>10</v>
      </c>
      <c r="DT31" s="18"/>
      <c r="DU31" s="18"/>
      <c r="DV31" s="18">
        <v>4.3</v>
      </c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>
        <v>12.3</v>
      </c>
      <c r="EH31" s="20"/>
      <c r="EI31" s="20"/>
      <c r="EJ31" s="20"/>
      <c r="EK31" s="20"/>
      <c r="EL31" s="20"/>
      <c r="EM31" s="20"/>
      <c r="EN31" s="20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 t="s">
        <v>10</v>
      </c>
      <c r="FD31" s="20"/>
      <c r="FE31" s="32">
        <v>21.1</v>
      </c>
      <c r="FF31" s="18"/>
      <c r="FG31" s="18"/>
      <c r="FH31" s="18"/>
      <c r="FI31" s="18"/>
      <c r="FJ31" s="18"/>
      <c r="FK31" s="18"/>
      <c r="FL31" s="18"/>
      <c r="FM31" s="18"/>
      <c r="FN31" s="37"/>
      <c r="FO31" s="18"/>
      <c r="FP31" s="18"/>
      <c r="FQ31" s="18"/>
      <c r="FR31" s="18"/>
      <c r="FS31" s="18"/>
      <c r="FT31" s="18"/>
      <c r="FU31" s="18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37"/>
      <c r="IV31" s="37"/>
      <c r="IW31" s="37"/>
      <c r="IX31" s="37"/>
      <c r="IY31" s="37"/>
      <c r="IZ31" s="37"/>
      <c r="JA31" s="37"/>
      <c r="JB31" s="37"/>
      <c r="JC31" s="37"/>
      <c r="JD31" s="37"/>
      <c r="JE31" s="37"/>
      <c r="JF31" s="37"/>
      <c r="JG31" s="37"/>
      <c r="JH31" s="37"/>
      <c r="JI31" s="37"/>
      <c r="JJ31" s="37"/>
      <c r="JK31" s="37"/>
      <c r="JL31" s="37"/>
      <c r="JM31" s="37"/>
      <c r="JN31" s="37"/>
      <c r="JO31" s="37"/>
      <c r="JP31" s="37"/>
      <c r="JQ31" s="37"/>
      <c r="JR31" s="37"/>
      <c r="JS31" s="37"/>
      <c r="JT31" s="37"/>
      <c r="JU31" s="37"/>
      <c r="JV31" s="37"/>
      <c r="JW31" s="37"/>
      <c r="JX31" s="37"/>
      <c r="JY31" s="37"/>
      <c r="JZ31" s="37"/>
      <c r="KA31" s="37"/>
      <c r="KB31" s="37"/>
      <c r="KC31" s="37"/>
      <c r="KD31" s="37"/>
      <c r="KE31" s="37"/>
      <c r="KF31" s="37"/>
      <c r="KG31" s="37"/>
      <c r="KH31" s="37"/>
      <c r="KI31" s="37"/>
      <c r="KJ31" s="37"/>
      <c r="KK31" s="37"/>
      <c r="KL31" s="37"/>
      <c r="KM31" s="37"/>
      <c r="KN31" s="37"/>
      <c r="KO31" s="37"/>
      <c r="KP31" s="37"/>
      <c r="KQ31" s="37"/>
      <c r="KR31" s="37"/>
      <c r="KS31" s="37"/>
      <c r="KT31" s="53"/>
      <c r="KU31" s="53"/>
      <c r="KV31" s="53"/>
      <c r="KW31" s="53"/>
      <c r="KX31" s="53"/>
      <c r="KY31" s="53"/>
      <c r="KZ31" s="53"/>
      <c r="LA31" s="53"/>
      <c r="LB31" s="53"/>
      <c r="LC31" s="53"/>
      <c r="LD31" s="59"/>
      <c r="LE31" s="59"/>
      <c r="LF31" s="59"/>
      <c r="LG31" s="59"/>
      <c r="LH31" s="59"/>
      <c r="LI31" s="59"/>
      <c r="LJ31" s="59"/>
      <c r="LK31" s="59"/>
      <c r="LL31" s="59"/>
      <c r="LM31" s="59"/>
      <c r="LN31" s="59"/>
      <c r="LO31" s="59"/>
      <c r="LP31" s="59"/>
      <c r="LQ31" s="59"/>
      <c r="LR31" s="59"/>
      <c r="LS31" s="59"/>
      <c r="LT31" s="59"/>
      <c r="LU31" s="59"/>
      <c r="LV31" s="59"/>
      <c r="LW31" s="37"/>
      <c r="LX31" s="37"/>
      <c r="LY31" s="37"/>
      <c r="LZ31" s="37"/>
      <c r="MA31" s="37"/>
      <c r="MB31" s="37"/>
      <c r="MC31" s="37"/>
      <c r="MD31" s="37"/>
      <c r="ME31" s="37"/>
      <c r="MF31" s="37"/>
      <c r="MG31" s="37"/>
      <c r="MH31" s="37"/>
      <c r="MI31" s="37"/>
      <c r="MJ31" s="37"/>
      <c r="MK31" s="37"/>
      <c r="ML31" s="37"/>
      <c r="MM31" s="37"/>
      <c r="MN31" s="37"/>
      <c r="MO31" s="37"/>
      <c r="MP31" s="37"/>
      <c r="MQ31" s="37"/>
      <c r="MR31" s="37"/>
      <c r="MS31" s="37"/>
      <c r="MT31" s="37"/>
      <c r="MU31" s="37"/>
      <c r="MV31" s="37"/>
      <c r="MW31" s="37"/>
      <c r="MX31" s="37"/>
      <c r="MY31" s="37"/>
      <c r="MZ31" s="37"/>
      <c r="NA31" s="37"/>
      <c r="NB31" s="37"/>
      <c r="NC31" s="37"/>
      <c r="ND31" s="37"/>
      <c r="NE31" s="37"/>
      <c r="NF31" s="37"/>
      <c r="NG31" s="37"/>
      <c r="NH31" s="37"/>
      <c r="NI31" s="37"/>
      <c r="NJ31" s="37"/>
      <c r="NK31" s="37"/>
      <c r="NL31" s="37"/>
      <c r="NM31" s="36"/>
      <c r="NN31" s="37"/>
      <c r="NO31" s="37"/>
      <c r="NP31" s="37"/>
      <c r="NQ31" s="37"/>
      <c r="NR31" s="37"/>
      <c r="NS31" s="37"/>
      <c r="NT31" s="37"/>
      <c r="NU31" s="37"/>
      <c r="NV31" s="37"/>
      <c r="NW31" s="37"/>
      <c r="NX31" s="37"/>
      <c r="NY31" s="37"/>
      <c r="NZ31" s="37"/>
      <c r="OA31" s="37"/>
      <c r="OB31" s="37"/>
      <c r="OC31" s="37"/>
      <c r="OD31" s="37"/>
      <c r="OE31" s="37"/>
      <c r="OF31" s="37"/>
      <c r="OG31" s="37"/>
      <c r="OH31" s="37"/>
      <c r="OI31" s="37"/>
      <c r="OJ31" s="37"/>
      <c r="OK31" s="37"/>
      <c r="OL31" s="20"/>
      <c r="OM31" s="20"/>
      <c r="ON31" s="20"/>
      <c r="OO31" s="20"/>
      <c r="OP31" s="20"/>
      <c r="OQ31" s="20"/>
      <c r="OR31" s="20"/>
      <c r="OS31" s="20"/>
      <c r="OT31" s="20"/>
      <c r="OU31" s="20"/>
      <c r="OV31" s="20"/>
      <c r="OW31" s="20"/>
      <c r="OX31" s="20"/>
      <c r="OY31" s="20"/>
      <c r="OZ31" s="20"/>
      <c r="PA31" s="20"/>
      <c r="PB31" s="20"/>
      <c r="PC31" s="20"/>
      <c r="PD31" s="20"/>
      <c r="PE31" s="20"/>
      <c r="PF31" s="20"/>
      <c r="PG31" s="20"/>
      <c r="PH31" s="20"/>
      <c r="PI31" s="20"/>
      <c r="PJ31" s="20"/>
      <c r="PK31" s="20"/>
      <c r="PL31" s="37"/>
      <c r="PM31" s="37"/>
      <c r="PN31" s="37"/>
      <c r="PO31" s="37"/>
      <c r="PP31" s="37"/>
      <c r="PQ31" s="37"/>
      <c r="PR31" s="37"/>
      <c r="PS31" s="37"/>
      <c r="PT31" s="37"/>
      <c r="PU31" s="20"/>
      <c r="PV31" s="20"/>
      <c r="PW31" s="20"/>
      <c r="PX31" s="20"/>
      <c r="PY31" s="20"/>
      <c r="PZ31" s="20"/>
      <c r="QA31" s="20"/>
      <c r="QB31" s="20"/>
      <c r="QC31" s="20"/>
      <c r="QD31" s="20"/>
      <c r="QE31" s="20"/>
      <c r="QF31" s="20"/>
      <c r="QG31" s="20"/>
      <c r="QH31" s="20"/>
      <c r="QI31" s="20"/>
      <c r="QJ31" s="20"/>
      <c r="QK31" s="20"/>
      <c r="QL31" s="37"/>
      <c r="QM31" s="37"/>
    </row>
    <row r="32" spans="1:455">
      <c r="A32" s="14">
        <f t="shared" si="0"/>
        <v>29</v>
      </c>
      <c r="B32" s="30">
        <f>SUM(D32:L32)</f>
        <v>29</v>
      </c>
      <c r="C32" s="30"/>
      <c r="D32" s="54"/>
      <c r="E32" s="31"/>
      <c r="F32" s="66"/>
      <c r="G32" s="65"/>
      <c r="H32" s="92"/>
      <c r="I32" s="32">
        <v>1</v>
      </c>
      <c r="J32" s="18">
        <v>1</v>
      </c>
      <c r="K32" s="18">
        <v>24</v>
      </c>
      <c r="L32" s="18">
        <v>3</v>
      </c>
      <c r="M32" s="33" t="s">
        <v>250</v>
      </c>
      <c r="N32" s="33" t="s">
        <v>121</v>
      </c>
      <c r="O32" s="18">
        <v>1986</v>
      </c>
      <c r="P32" s="34">
        <f>SUM(R32:AQJ32)</f>
        <v>243.04500000000002</v>
      </c>
      <c r="Q32" s="35">
        <f>COUNTIF(R32:AQJ32,"&gt;0")</f>
        <v>29</v>
      </c>
      <c r="R32" s="36"/>
      <c r="S32" s="20"/>
      <c r="T32" s="20"/>
      <c r="U32" s="20"/>
      <c r="V32" s="20"/>
      <c r="W32" s="20"/>
      <c r="X32" s="20">
        <v>18</v>
      </c>
      <c r="Y32" s="20"/>
      <c r="Z32" s="20"/>
      <c r="AA32" s="20"/>
      <c r="AB32" s="20"/>
      <c r="AC32" s="20"/>
      <c r="AD32" s="20">
        <v>10.1</v>
      </c>
      <c r="AE32" s="20"/>
      <c r="AF32" s="20"/>
      <c r="AG32" s="20"/>
      <c r="AH32" s="20"/>
      <c r="AI32" s="20"/>
      <c r="AJ32" s="20"/>
      <c r="AK32" s="20"/>
      <c r="AL32" s="20"/>
      <c r="AM32" s="20"/>
      <c r="AN32" s="20">
        <v>10</v>
      </c>
      <c r="AO32" s="20"/>
      <c r="AP32" s="20"/>
      <c r="AQ32" s="20"/>
      <c r="AR32" s="20"/>
      <c r="AS32" s="20"/>
      <c r="AT32" s="20"/>
      <c r="AU32" s="20">
        <v>9</v>
      </c>
      <c r="AV32" s="20"/>
      <c r="AW32" s="20"/>
      <c r="AX32" s="20">
        <v>5</v>
      </c>
      <c r="AY32" s="20"/>
      <c r="AZ32" s="20"/>
      <c r="BA32" s="20">
        <v>10.3</v>
      </c>
      <c r="BB32" s="20"/>
      <c r="BC32" s="20"/>
      <c r="BD32" s="20"/>
      <c r="BE32" s="20"/>
      <c r="BF32" s="20">
        <v>1.5</v>
      </c>
      <c r="BG32" s="20">
        <v>6</v>
      </c>
      <c r="BH32" s="20"/>
      <c r="BI32" s="20"/>
      <c r="BJ32" s="20"/>
      <c r="BK32" s="20"/>
      <c r="BL32" s="20"/>
      <c r="BM32" s="20"/>
      <c r="BN32" s="20"/>
      <c r="BO32" s="20">
        <v>10</v>
      </c>
      <c r="BP32" s="20"/>
      <c r="BQ32" s="20">
        <v>5</v>
      </c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>
        <v>10</v>
      </c>
      <c r="CJ32" s="20"/>
      <c r="CK32" s="20"/>
      <c r="CL32" s="20">
        <v>9.1</v>
      </c>
      <c r="CM32" s="20"/>
      <c r="CN32" s="20"/>
      <c r="CO32" s="20">
        <v>6.9</v>
      </c>
      <c r="CP32" s="20"/>
      <c r="CQ32" s="20"/>
      <c r="CR32" s="20"/>
      <c r="CS32" s="20"/>
      <c r="CT32" s="20">
        <v>5.5</v>
      </c>
      <c r="CU32" s="20"/>
      <c r="CV32" s="20"/>
      <c r="CW32" s="20">
        <v>2.5</v>
      </c>
      <c r="CX32" s="20"/>
      <c r="CY32" s="20"/>
      <c r="CZ32" s="20"/>
      <c r="DA32" s="20">
        <v>5.6</v>
      </c>
      <c r="DB32" s="20"/>
      <c r="DC32" s="20"/>
      <c r="DD32" s="20"/>
      <c r="DE32" s="20"/>
      <c r="DF32" s="20">
        <v>6</v>
      </c>
      <c r="DG32" s="20"/>
      <c r="DH32" s="20">
        <v>6.3</v>
      </c>
      <c r="DI32" s="20"/>
      <c r="DJ32" s="20"/>
      <c r="DK32" s="20"/>
      <c r="DL32" s="20"/>
      <c r="DM32" s="20"/>
      <c r="DN32" s="20"/>
      <c r="DO32" s="20"/>
      <c r="DP32" s="20"/>
      <c r="DQ32" s="20">
        <v>4.5</v>
      </c>
      <c r="DR32" s="20"/>
      <c r="DS32" s="20"/>
      <c r="DT32" s="20">
        <v>10</v>
      </c>
      <c r="DU32" s="18"/>
      <c r="DV32" s="18">
        <v>4.3</v>
      </c>
      <c r="DW32" s="18"/>
      <c r="DX32" s="18"/>
      <c r="DY32" s="18"/>
      <c r="DZ32" s="18">
        <v>2.5</v>
      </c>
      <c r="EA32" s="20"/>
      <c r="EB32" s="20"/>
      <c r="EC32" s="20"/>
      <c r="ED32" s="20">
        <v>10</v>
      </c>
      <c r="EE32" s="18"/>
      <c r="EF32" s="18"/>
      <c r="EG32" s="18"/>
      <c r="EH32" s="18"/>
      <c r="EI32" s="18"/>
      <c r="EJ32" s="18"/>
      <c r="EK32" s="18"/>
      <c r="EL32" s="32">
        <v>21.1</v>
      </c>
      <c r="EM32" s="20"/>
      <c r="EN32" s="20">
        <v>16.045000000000002</v>
      </c>
      <c r="EO32" s="37"/>
      <c r="EP32" s="37"/>
      <c r="EQ32" s="37"/>
      <c r="ER32" s="37">
        <v>9.4</v>
      </c>
      <c r="ES32" s="37"/>
      <c r="ET32" s="37"/>
      <c r="EU32" s="37"/>
      <c r="EV32" s="37"/>
      <c r="EW32" s="37"/>
      <c r="EX32" s="37">
        <v>12.4</v>
      </c>
      <c r="EY32" s="37"/>
      <c r="EZ32" s="37"/>
      <c r="FA32" s="37"/>
      <c r="FB32" s="37"/>
      <c r="FC32" s="37"/>
      <c r="FD32" s="37">
        <v>10</v>
      </c>
      <c r="FE32" s="37"/>
      <c r="FF32" s="37"/>
      <c r="FG32" s="37"/>
      <c r="FH32" s="37"/>
      <c r="FI32" s="37"/>
      <c r="FJ32" s="37"/>
      <c r="FK32" s="37"/>
      <c r="FL32" s="37"/>
      <c r="FM32" s="37">
        <v>6</v>
      </c>
      <c r="FN32" s="37"/>
      <c r="FO32" s="18"/>
      <c r="FP32" s="18"/>
      <c r="FQ32" s="18"/>
      <c r="FR32" s="18"/>
      <c r="FS32" s="18"/>
      <c r="FT32" s="18"/>
      <c r="FU32" s="18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  <c r="IW32" s="37"/>
      <c r="IX32" s="37"/>
      <c r="IY32" s="37"/>
      <c r="IZ32" s="37"/>
      <c r="JA32" s="37"/>
      <c r="JB32" s="37"/>
      <c r="JC32" s="37"/>
      <c r="JD32" s="37"/>
      <c r="JE32" s="37"/>
      <c r="JF32" s="37"/>
      <c r="JG32" s="37"/>
      <c r="JH32" s="37"/>
      <c r="JI32" s="37"/>
      <c r="JJ32" s="37"/>
      <c r="JK32" s="37"/>
      <c r="JL32" s="37"/>
      <c r="JM32" s="37"/>
      <c r="JN32" s="37"/>
      <c r="JO32" s="37"/>
      <c r="JP32" s="37"/>
      <c r="JQ32" s="37"/>
      <c r="JR32" s="37"/>
      <c r="JS32" s="37"/>
      <c r="JT32" s="37"/>
      <c r="JU32" s="37"/>
      <c r="JV32" s="37"/>
      <c r="JW32" s="37"/>
      <c r="JX32" s="37"/>
      <c r="JY32" s="37"/>
      <c r="JZ32" s="37"/>
      <c r="KA32" s="37"/>
      <c r="KB32" s="37"/>
      <c r="KC32" s="37"/>
      <c r="KD32" s="37"/>
      <c r="KE32" s="37"/>
      <c r="KF32" s="37"/>
      <c r="KG32" s="37"/>
      <c r="KH32" s="37"/>
      <c r="KI32" s="37"/>
      <c r="KJ32" s="37"/>
      <c r="KK32" s="37"/>
      <c r="KL32" s="37"/>
      <c r="KM32" s="37"/>
      <c r="KN32" s="37"/>
      <c r="KO32" s="64"/>
      <c r="KP32" s="64"/>
      <c r="KQ32" s="64"/>
      <c r="KR32" s="63"/>
      <c r="KS32" s="63"/>
      <c r="KT32" s="63"/>
      <c r="KU32" s="37"/>
      <c r="KV32" s="37"/>
      <c r="KW32" s="37"/>
      <c r="KX32" s="37"/>
      <c r="KY32" s="37"/>
      <c r="KZ32" s="37"/>
      <c r="LA32" s="37"/>
      <c r="LB32" s="37"/>
      <c r="LC32" s="37"/>
      <c r="LD32" s="37"/>
      <c r="LE32" s="37"/>
      <c r="LF32" s="37"/>
      <c r="LG32" s="37"/>
      <c r="LH32" s="37"/>
      <c r="LI32" s="37"/>
      <c r="LJ32" s="37"/>
      <c r="LK32" s="37"/>
      <c r="LL32" s="37"/>
      <c r="LM32" s="37"/>
      <c r="LN32" s="37"/>
      <c r="LO32" s="37"/>
      <c r="LP32" s="37"/>
      <c r="LQ32" s="37"/>
      <c r="LR32" s="37"/>
      <c r="LS32" s="37"/>
      <c r="LT32" s="37"/>
      <c r="LU32" s="37"/>
      <c r="LV32" s="37"/>
      <c r="LW32" s="37"/>
      <c r="LX32" s="37"/>
      <c r="LY32" s="37"/>
      <c r="LZ32" s="37"/>
      <c r="MA32" s="37"/>
      <c r="MB32" s="37"/>
      <c r="MC32" s="37"/>
      <c r="MD32" s="37"/>
      <c r="ME32" s="37"/>
      <c r="MF32" s="37"/>
      <c r="MG32" s="37"/>
      <c r="MH32" s="37"/>
      <c r="MI32" s="37"/>
      <c r="MJ32" s="37"/>
      <c r="MK32" s="37"/>
      <c r="ML32" s="37"/>
      <c r="MM32" s="37"/>
      <c r="MN32" s="37"/>
      <c r="MO32" s="37"/>
      <c r="MP32" s="37"/>
      <c r="MQ32" s="37"/>
      <c r="MR32" s="37"/>
      <c r="MS32" s="37"/>
      <c r="MT32" s="37"/>
      <c r="MU32" s="37"/>
      <c r="MV32" s="37"/>
      <c r="MW32" s="37"/>
      <c r="MX32" s="37"/>
      <c r="MY32" s="37"/>
      <c r="MZ32" s="37"/>
      <c r="NA32" s="37"/>
      <c r="NB32" s="37"/>
      <c r="NC32" s="37"/>
      <c r="ND32" s="37"/>
      <c r="NE32" s="37"/>
      <c r="NF32" s="37"/>
      <c r="NG32" s="37"/>
      <c r="NH32" s="37"/>
      <c r="NI32" s="37"/>
      <c r="NJ32" s="37"/>
      <c r="NK32" s="37"/>
      <c r="NL32" s="37"/>
      <c r="NM32" s="38"/>
      <c r="NN32" s="37"/>
      <c r="NO32" s="37"/>
      <c r="NP32" s="37"/>
      <c r="NQ32" s="37"/>
      <c r="NR32" s="37"/>
      <c r="NS32" s="37"/>
      <c r="NT32" s="37"/>
      <c r="NU32" s="37"/>
      <c r="NV32" s="37"/>
      <c r="NW32" s="37"/>
      <c r="NX32" s="37"/>
      <c r="NY32" s="37"/>
      <c r="NZ32" s="37"/>
      <c r="OA32" s="37"/>
      <c r="OB32" s="37"/>
      <c r="OC32" s="37"/>
      <c r="OD32" s="37"/>
      <c r="OE32" s="37"/>
      <c r="OF32" s="37"/>
      <c r="OG32" s="37"/>
      <c r="OH32" s="37"/>
      <c r="OI32" s="37"/>
      <c r="OJ32" s="37"/>
      <c r="OK32" s="37"/>
      <c r="OL32" s="37"/>
      <c r="OM32" s="37"/>
      <c r="ON32" s="20"/>
      <c r="OO32" s="20"/>
      <c r="OP32" s="20"/>
      <c r="OQ32" s="20"/>
      <c r="OR32" s="20"/>
      <c r="OS32" s="20"/>
      <c r="OT32" s="20"/>
      <c r="OU32" s="20"/>
      <c r="OV32" s="20"/>
      <c r="OW32" s="20"/>
      <c r="OX32" s="20"/>
      <c r="OY32" s="20"/>
      <c r="OZ32" s="20"/>
      <c r="PA32" s="20"/>
      <c r="PB32" s="37"/>
      <c r="PC32" s="37"/>
      <c r="PD32" s="37"/>
      <c r="PE32" s="37"/>
      <c r="PF32" s="37"/>
      <c r="PG32" s="37"/>
      <c r="PH32" s="37"/>
      <c r="PI32" s="37"/>
      <c r="PJ32" s="37"/>
      <c r="PK32" s="37"/>
      <c r="PL32" s="37"/>
      <c r="PM32" s="37"/>
      <c r="PN32" s="37"/>
      <c r="PO32" s="37"/>
      <c r="PP32" s="37"/>
      <c r="PQ32" s="37"/>
      <c r="PR32" s="37"/>
      <c r="PS32" s="37"/>
      <c r="PT32" s="37"/>
      <c r="PU32" s="20"/>
      <c r="PV32" s="20"/>
      <c r="PW32" s="20"/>
      <c r="PX32" s="20"/>
      <c r="PY32" s="20"/>
      <c r="PZ32" s="20"/>
      <c r="QA32" s="20"/>
      <c r="QB32" s="49"/>
      <c r="QC32" s="49"/>
      <c r="QD32" s="49"/>
      <c r="QE32" s="49"/>
      <c r="QF32" s="49"/>
      <c r="QG32" s="49"/>
      <c r="QH32" s="49"/>
      <c r="QI32" s="49"/>
      <c r="QJ32" s="49"/>
      <c r="QK32" s="49"/>
      <c r="QL32" s="39"/>
      <c r="QM32" s="39"/>
    </row>
    <row r="33" spans="1:455">
      <c r="A33" s="14">
        <f t="shared" si="0"/>
        <v>30</v>
      </c>
      <c r="B33" s="30">
        <f>SUM(D33:L33)</f>
        <v>34</v>
      </c>
      <c r="C33" s="30"/>
      <c r="D33" s="54"/>
      <c r="E33" s="31"/>
      <c r="F33" s="66"/>
      <c r="G33" s="65"/>
      <c r="H33" s="92"/>
      <c r="I33" s="32"/>
      <c r="J33" s="18">
        <v>2</v>
      </c>
      <c r="K33" s="18">
        <v>31</v>
      </c>
      <c r="L33" s="18">
        <v>1</v>
      </c>
      <c r="M33" s="33" t="s">
        <v>237</v>
      </c>
      <c r="N33" s="33" t="s">
        <v>171</v>
      </c>
      <c r="O33" s="18">
        <v>1959</v>
      </c>
      <c r="P33" s="34">
        <f>SUM(R33:AQJ33)</f>
        <v>238.3</v>
      </c>
      <c r="Q33" s="35">
        <f>COUNTIF(R33:AQJ33,"&gt;0")</f>
        <v>34</v>
      </c>
      <c r="R33" s="38"/>
      <c r="S33" s="20"/>
      <c r="T33" s="20"/>
      <c r="U33" s="20">
        <v>6</v>
      </c>
      <c r="V33" s="20"/>
      <c r="W33" s="20"/>
      <c r="X33" s="20"/>
      <c r="Y33" s="20"/>
      <c r="Z33" s="20"/>
      <c r="AA33" s="20"/>
      <c r="AB33" s="20">
        <v>4.2</v>
      </c>
      <c r="AC33" s="20"/>
      <c r="AD33" s="20">
        <v>10.1</v>
      </c>
      <c r="AE33" s="20"/>
      <c r="AF33" s="20"/>
      <c r="AG33" s="20"/>
      <c r="AH33" s="20"/>
      <c r="AI33" s="20"/>
      <c r="AJ33" s="20"/>
      <c r="AK33" s="20"/>
      <c r="AL33" s="20"/>
      <c r="AM33" s="20"/>
      <c r="AN33" s="20">
        <v>10</v>
      </c>
      <c r="AO33" s="20"/>
      <c r="AP33" s="20"/>
      <c r="AQ33" s="20"/>
      <c r="AR33" s="20">
        <v>11.8</v>
      </c>
      <c r="AS33" s="20"/>
      <c r="AT33" s="20"/>
      <c r="AU33" s="20">
        <v>9</v>
      </c>
      <c r="AV33" s="20"/>
      <c r="AW33" s="20"/>
      <c r="AX33" s="20"/>
      <c r="AY33" s="20">
        <v>1.6</v>
      </c>
      <c r="AZ33" s="20"/>
      <c r="BA33" s="20">
        <v>10.3</v>
      </c>
      <c r="BB33" s="20"/>
      <c r="BC33" s="20"/>
      <c r="BD33" s="20">
        <v>7</v>
      </c>
      <c r="BE33" s="20">
        <v>5</v>
      </c>
      <c r="BF33" s="20"/>
      <c r="BG33" s="20"/>
      <c r="BH33" s="20"/>
      <c r="BI33" s="20"/>
      <c r="BJ33" s="20">
        <v>7</v>
      </c>
      <c r="BK33" s="20"/>
      <c r="BL33" s="20"/>
      <c r="BM33" s="20">
        <v>1</v>
      </c>
      <c r="BN33" s="20"/>
      <c r="BO33" s="20">
        <v>10</v>
      </c>
      <c r="BP33" s="20"/>
      <c r="BQ33" s="20">
        <v>5.5</v>
      </c>
      <c r="BR33" s="20"/>
      <c r="BS33" s="20"/>
      <c r="BT33" s="20"/>
      <c r="BU33" s="20">
        <v>7.4</v>
      </c>
      <c r="BV33" s="20">
        <v>6.3</v>
      </c>
      <c r="BW33" s="20">
        <v>6.5</v>
      </c>
      <c r="BX33" s="20"/>
      <c r="BY33" s="20"/>
      <c r="BZ33" s="20"/>
      <c r="CA33" s="20">
        <v>10.4</v>
      </c>
      <c r="CB33" s="20"/>
      <c r="CC33" s="20"/>
      <c r="CD33" s="20"/>
      <c r="CE33" s="20"/>
      <c r="CF33" s="20"/>
      <c r="CG33" s="20"/>
      <c r="CH33" s="20"/>
      <c r="CI33" s="20">
        <v>10</v>
      </c>
      <c r="CJ33" s="20"/>
      <c r="CK33" s="20">
        <v>6</v>
      </c>
      <c r="CL33" s="20">
        <v>9.1</v>
      </c>
      <c r="CM33" s="20"/>
      <c r="CN33" s="20"/>
      <c r="CO33" s="20"/>
      <c r="CP33" s="20"/>
      <c r="CQ33" s="20">
        <v>5.4</v>
      </c>
      <c r="CR33" s="20">
        <v>6.7</v>
      </c>
      <c r="CS33" s="20"/>
      <c r="CT33" s="20">
        <v>5.5</v>
      </c>
      <c r="CU33" s="20"/>
      <c r="CV33" s="20"/>
      <c r="CW33" s="20"/>
      <c r="CX33" s="20"/>
      <c r="CY33" s="20"/>
      <c r="CZ33" s="20"/>
      <c r="DA33" s="20">
        <v>5.6</v>
      </c>
      <c r="DB33" s="20"/>
      <c r="DC33" s="20">
        <v>5.3</v>
      </c>
      <c r="DD33" s="20"/>
      <c r="DE33" s="20"/>
      <c r="DF33" s="20">
        <v>6</v>
      </c>
      <c r="DG33" s="20"/>
      <c r="DH33" s="20">
        <v>6.3</v>
      </c>
      <c r="DI33" s="20"/>
      <c r="DJ33" s="20"/>
      <c r="DK33" s="20"/>
      <c r="DL33" s="20"/>
      <c r="DM33" s="20"/>
      <c r="DN33" s="20"/>
      <c r="DO33" s="20"/>
      <c r="DP33" s="20"/>
      <c r="DQ33" s="20">
        <v>4.5</v>
      </c>
      <c r="DR33" s="20"/>
      <c r="DS33" s="20">
        <v>10</v>
      </c>
      <c r="DT33" s="18"/>
      <c r="DU33" s="18"/>
      <c r="DV33" s="18">
        <v>4.3</v>
      </c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>
        <v>10</v>
      </c>
      <c r="FE33" s="37"/>
      <c r="FF33" s="37"/>
      <c r="FG33" s="37"/>
      <c r="FH33" s="37"/>
      <c r="FI33" s="37"/>
      <c r="FJ33" s="37"/>
      <c r="FK33" s="37"/>
      <c r="FL33" s="37"/>
      <c r="FM33" s="37">
        <v>4.5</v>
      </c>
      <c r="FN33" s="37"/>
      <c r="FO33" s="37"/>
      <c r="FP33" s="37">
        <v>10</v>
      </c>
      <c r="FQ33" s="18"/>
      <c r="FR33" s="18"/>
      <c r="FS33" s="18"/>
      <c r="FT33" s="18"/>
      <c r="FU33" s="18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18"/>
      <c r="GH33" s="18"/>
      <c r="GI33" s="18"/>
      <c r="GJ33" s="18"/>
      <c r="GK33" s="18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20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  <c r="JD33" s="37"/>
      <c r="JE33" s="37"/>
      <c r="JF33" s="37"/>
      <c r="JG33" s="37"/>
      <c r="JH33" s="37"/>
      <c r="JI33" s="37"/>
      <c r="JJ33" s="37"/>
      <c r="JK33" s="37"/>
      <c r="JL33" s="37"/>
      <c r="JM33" s="37"/>
      <c r="JN33" s="37"/>
      <c r="JO33" s="37"/>
      <c r="JP33" s="37"/>
      <c r="JQ33" s="37"/>
      <c r="JR33" s="37"/>
      <c r="JS33" s="37"/>
      <c r="JT33" s="37"/>
      <c r="JU33" s="37"/>
      <c r="JV33" s="37"/>
      <c r="JW33" s="37"/>
      <c r="JX33" s="37"/>
      <c r="JY33" s="37"/>
      <c r="JZ33" s="37"/>
      <c r="KA33" s="37"/>
      <c r="KB33" s="37"/>
      <c r="KC33" s="37"/>
      <c r="KD33" s="37"/>
      <c r="KE33" s="37"/>
      <c r="KF33" s="37"/>
      <c r="KG33" s="37"/>
      <c r="KH33" s="37"/>
      <c r="KI33" s="37"/>
      <c r="KJ33" s="37"/>
      <c r="KK33" s="37"/>
      <c r="KL33" s="37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37"/>
      <c r="LD33" s="37"/>
      <c r="LE33" s="37"/>
      <c r="LF33" s="37"/>
      <c r="LG33" s="37"/>
      <c r="LH33" s="37"/>
      <c r="LI33" s="37"/>
      <c r="LJ33" s="37"/>
      <c r="LK33" s="37"/>
      <c r="LL33" s="37"/>
      <c r="LM33" s="37"/>
      <c r="LN33" s="37"/>
      <c r="LO33" s="37"/>
      <c r="LP33" s="37"/>
      <c r="LQ33" s="37"/>
      <c r="LR33" s="37"/>
      <c r="LS33" s="37"/>
      <c r="LT33" s="37"/>
      <c r="LU33" s="37"/>
      <c r="LV33" s="37"/>
      <c r="LW33" s="37"/>
      <c r="LX33" s="37"/>
      <c r="LY33" s="37"/>
      <c r="LZ33" s="37"/>
      <c r="MA33" s="37"/>
      <c r="MB33" s="37"/>
      <c r="MC33" s="37"/>
      <c r="MD33" s="37"/>
      <c r="ME33" s="37"/>
      <c r="MF33" s="37"/>
      <c r="MG33" s="37"/>
      <c r="MH33" s="37"/>
      <c r="MI33" s="37"/>
      <c r="MJ33" s="37"/>
      <c r="MK33" s="37"/>
      <c r="ML33" s="37"/>
      <c r="MM33" s="37"/>
      <c r="MN33" s="37"/>
      <c r="MO33" s="37"/>
      <c r="MP33" s="37"/>
      <c r="MQ33" s="37"/>
      <c r="MR33" s="37"/>
      <c r="MS33" s="37"/>
      <c r="MT33" s="37"/>
      <c r="MU33" s="37"/>
      <c r="MV33" s="37"/>
      <c r="MW33" s="37"/>
      <c r="MX33" s="37"/>
      <c r="MY33" s="37"/>
      <c r="MZ33" s="37"/>
      <c r="NA33" s="37"/>
      <c r="NB33" s="37"/>
      <c r="NC33" s="37"/>
      <c r="ND33" s="37"/>
      <c r="NE33" s="37"/>
      <c r="NF33" s="37"/>
      <c r="NG33" s="37"/>
      <c r="NH33" s="37"/>
      <c r="NI33" s="37"/>
      <c r="NJ33" s="20"/>
      <c r="NK33" s="20"/>
      <c r="NL33" s="20"/>
      <c r="NM33" s="20"/>
      <c r="NN33" s="37"/>
      <c r="NO33" s="37"/>
      <c r="NP33" s="37"/>
      <c r="NQ33" s="37"/>
      <c r="NR33" s="37"/>
      <c r="NS33" s="37"/>
      <c r="NT33" s="37"/>
      <c r="NU33" s="37"/>
      <c r="NV33" s="37"/>
      <c r="NW33" s="37"/>
      <c r="NX33" s="37"/>
      <c r="NY33" s="37"/>
      <c r="NZ33" s="37"/>
      <c r="OA33" s="37"/>
      <c r="OB33" s="37"/>
      <c r="OC33" s="37"/>
      <c r="OD33" s="37"/>
      <c r="OE33" s="37"/>
      <c r="OF33" s="37"/>
      <c r="OG33" s="37"/>
      <c r="OH33" s="37"/>
      <c r="OI33" s="37"/>
      <c r="OJ33" s="37"/>
      <c r="OK33" s="37"/>
      <c r="OL33" s="37"/>
      <c r="OM33" s="37"/>
      <c r="ON33" s="37"/>
      <c r="OO33" s="37"/>
      <c r="OP33" s="37"/>
      <c r="OQ33" s="37"/>
      <c r="OR33" s="37"/>
      <c r="OS33" s="37"/>
      <c r="OT33" s="37"/>
      <c r="OU33" s="37"/>
      <c r="OV33" s="37"/>
      <c r="OW33" s="37"/>
      <c r="OX33" s="37"/>
      <c r="OY33" s="37"/>
      <c r="OZ33" s="37"/>
      <c r="PA33" s="37"/>
      <c r="PB33" s="37"/>
      <c r="PC33" s="20"/>
      <c r="PD33" s="20"/>
      <c r="PE33" s="20"/>
      <c r="PF33" s="20"/>
      <c r="PG33" s="20"/>
      <c r="PH33" s="20"/>
      <c r="PI33" s="20"/>
      <c r="PJ33" s="20"/>
      <c r="PK33" s="20"/>
      <c r="PL33" s="37"/>
      <c r="PM33" s="37"/>
      <c r="PN33" s="37"/>
      <c r="PO33" s="37"/>
      <c r="PP33" s="37"/>
      <c r="PQ33" s="37"/>
      <c r="PR33" s="37"/>
      <c r="PS33" s="37"/>
      <c r="PT33" s="37"/>
      <c r="PU33" s="20"/>
      <c r="PV33" s="20"/>
      <c r="PW33" s="20"/>
      <c r="PX33" s="20"/>
      <c r="PY33" s="20"/>
      <c r="PZ33" s="20"/>
      <c r="QA33" s="20"/>
      <c r="QB33" s="20"/>
      <c r="QC33" s="20"/>
      <c r="QD33" s="20"/>
      <c r="QE33" s="20"/>
      <c r="QF33" s="20"/>
      <c r="QG33" s="20"/>
      <c r="QH33" s="20"/>
      <c r="QI33" s="20"/>
      <c r="QJ33" s="20"/>
      <c r="QK33" s="20"/>
      <c r="QL33" s="37"/>
      <c r="QM33" s="37"/>
    </row>
    <row r="34" spans="1:455">
      <c r="A34" s="14">
        <f t="shared" si="0"/>
        <v>31</v>
      </c>
      <c r="B34" s="30">
        <f>SUM(D34:L34)</f>
        <v>34</v>
      </c>
      <c r="C34" s="30"/>
      <c r="D34" s="54"/>
      <c r="E34" s="31"/>
      <c r="F34" s="66"/>
      <c r="G34" s="65"/>
      <c r="H34" s="92"/>
      <c r="I34" s="32"/>
      <c r="J34" s="18">
        <v>2</v>
      </c>
      <c r="K34" s="18">
        <v>27</v>
      </c>
      <c r="L34" s="18">
        <v>5</v>
      </c>
      <c r="M34" s="33" t="s">
        <v>133</v>
      </c>
      <c r="N34" s="33" t="s">
        <v>121</v>
      </c>
      <c r="O34" s="18">
        <v>1946</v>
      </c>
      <c r="P34" s="34">
        <f>SUM(R34:AQJ34)</f>
        <v>235.9</v>
      </c>
      <c r="Q34" s="35">
        <f>COUNTIF(R34:AQJ34,"&gt;0")</f>
        <v>34</v>
      </c>
      <c r="R34" s="36"/>
      <c r="S34" s="20">
        <v>8.1999999999999993</v>
      </c>
      <c r="T34" s="20"/>
      <c r="U34" s="20"/>
      <c r="V34" s="20"/>
      <c r="W34" s="20"/>
      <c r="X34" s="20"/>
      <c r="Y34" s="20"/>
      <c r="Z34" s="20"/>
      <c r="AA34" s="20"/>
      <c r="AB34" s="20">
        <v>8.5</v>
      </c>
      <c r="AC34" s="20"/>
      <c r="AD34" s="20">
        <v>10.1</v>
      </c>
      <c r="AE34" s="20"/>
      <c r="AF34" s="20"/>
      <c r="AG34" s="20"/>
      <c r="AH34" s="20"/>
      <c r="AI34" s="20"/>
      <c r="AJ34" s="20"/>
      <c r="AK34" s="20"/>
      <c r="AL34" s="20"/>
      <c r="AM34" s="20"/>
      <c r="AN34" s="20">
        <v>10</v>
      </c>
      <c r="AO34" s="20"/>
      <c r="AP34" s="20"/>
      <c r="AQ34" s="20">
        <v>1.6</v>
      </c>
      <c r="AR34" s="20">
        <v>11.8</v>
      </c>
      <c r="AS34" s="20"/>
      <c r="AT34" s="20">
        <v>1.5</v>
      </c>
      <c r="AU34" s="20">
        <v>9</v>
      </c>
      <c r="AV34" s="20">
        <v>1.6</v>
      </c>
      <c r="AW34" s="20"/>
      <c r="AX34" s="20"/>
      <c r="AY34" s="20">
        <v>1.6</v>
      </c>
      <c r="AZ34" s="20"/>
      <c r="BA34" s="20">
        <v>10.3</v>
      </c>
      <c r="BB34" s="20"/>
      <c r="BC34" s="20"/>
      <c r="BD34" s="20">
        <v>7</v>
      </c>
      <c r="BE34" s="20">
        <v>5</v>
      </c>
      <c r="BF34" s="20"/>
      <c r="BG34" s="20"/>
      <c r="BH34" s="20">
        <v>5</v>
      </c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>
        <v>7</v>
      </c>
      <c r="CE34" s="20"/>
      <c r="CF34" s="20"/>
      <c r="CG34" s="20">
        <v>6.5</v>
      </c>
      <c r="CH34" s="20"/>
      <c r="CI34" s="20">
        <v>10</v>
      </c>
      <c r="CJ34" s="20"/>
      <c r="CK34" s="20">
        <v>6</v>
      </c>
      <c r="CL34" s="20">
        <v>9.1</v>
      </c>
      <c r="CM34" s="20"/>
      <c r="CN34" s="20"/>
      <c r="CO34" s="20">
        <v>6.9</v>
      </c>
      <c r="CP34" s="20"/>
      <c r="CQ34" s="20">
        <v>5.4</v>
      </c>
      <c r="CR34" s="20"/>
      <c r="CS34" s="20"/>
      <c r="CT34" s="20">
        <v>5.5</v>
      </c>
      <c r="CU34" s="20"/>
      <c r="CV34" s="20"/>
      <c r="CW34" s="20">
        <v>2.5</v>
      </c>
      <c r="CX34" s="20"/>
      <c r="CY34" s="20">
        <v>8.1999999999999993</v>
      </c>
      <c r="CZ34" s="20"/>
      <c r="DA34" s="20">
        <v>5.6</v>
      </c>
      <c r="DB34" s="20"/>
      <c r="DC34" s="20"/>
      <c r="DD34" s="20"/>
      <c r="DE34" s="20">
        <v>9.5</v>
      </c>
      <c r="DF34" s="20">
        <v>6</v>
      </c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37"/>
      <c r="EP34" s="37"/>
      <c r="EQ34" s="37"/>
      <c r="ER34" s="37"/>
      <c r="ES34" s="37"/>
      <c r="ET34" s="37"/>
      <c r="EU34" s="37"/>
      <c r="EV34" s="37">
        <v>11.2</v>
      </c>
      <c r="EW34" s="37"/>
      <c r="EX34" s="37"/>
      <c r="EY34" s="37">
        <v>7</v>
      </c>
      <c r="EZ34" s="37"/>
      <c r="FA34" s="37"/>
      <c r="FB34" s="37"/>
      <c r="FC34" s="37"/>
      <c r="FD34" s="37">
        <v>10</v>
      </c>
      <c r="FE34" s="37"/>
      <c r="FF34" s="37"/>
      <c r="FG34" s="37">
        <v>10</v>
      </c>
      <c r="FH34" s="37"/>
      <c r="FI34" s="37"/>
      <c r="FJ34" s="37"/>
      <c r="FK34" s="37">
        <v>9.8000000000000007</v>
      </c>
      <c r="FL34" s="37"/>
      <c r="FM34" s="37">
        <v>4.5</v>
      </c>
      <c r="FN34" s="37">
        <v>4</v>
      </c>
      <c r="FO34" s="18"/>
      <c r="FP34" s="18"/>
      <c r="FQ34" s="18"/>
      <c r="FR34" s="18"/>
      <c r="FS34" s="18"/>
      <c r="FT34" s="18"/>
      <c r="FU34" s="18"/>
      <c r="FV34" s="37"/>
      <c r="FW34" s="37"/>
      <c r="FX34" s="37"/>
      <c r="FY34" s="37"/>
      <c r="FZ34" s="37"/>
      <c r="GA34" s="37"/>
      <c r="GB34" s="37"/>
      <c r="GC34" s="37"/>
      <c r="GD34" s="37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20"/>
      <c r="IB34" s="20"/>
      <c r="IC34" s="20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  <c r="JD34" s="37"/>
      <c r="JE34" s="37"/>
      <c r="JF34" s="37"/>
      <c r="JG34" s="37"/>
      <c r="JH34" s="37"/>
      <c r="JI34" s="37"/>
      <c r="JJ34" s="37"/>
      <c r="JK34" s="37"/>
      <c r="JL34" s="37"/>
      <c r="JM34" s="37"/>
      <c r="JN34" s="37"/>
      <c r="JO34" s="37"/>
      <c r="JP34" s="37"/>
      <c r="JQ34" s="37"/>
      <c r="JR34" s="37"/>
      <c r="JS34" s="37"/>
      <c r="JT34" s="37"/>
      <c r="JU34" s="37"/>
      <c r="JV34" s="37"/>
      <c r="JW34" s="37"/>
      <c r="JX34" s="37"/>
      <c r="JY34" s="37"/>
      <c r="JZ34" s="37"/>
      <c r="KA34" s="37"/>
      <c r="KB34" s="37"/>
      <c r="KC34" s="37"/>
      <c r="KD34" s="37"/>
      <c r="KE34" s="37"/>
      <c r="KF34" s="37"/>
      <c r="KG34" s="37"/>
      <c r="KH34" s="37"/>
      <c r="KI34" s="37"/>
      <c r="KJ34" s="37"/>
      <c r="KK34" s="37"/>
      <c r="KL34" s="37"/>
      <c r="KM34" s="37"/>
      <c r="KN34" s="37"/>
      <c r="KO34" s="37"/>
      <c r="KP34" s="37"/>
      <c r="KQ34" s="37"/>
      <c r="KR34" s="37"/>
      <c r="KS34" s="37"/>
      <c r="KT34" s="37"/>
      <c r="KU34" s="37"/>
      <c r="KV34" s="37"/>
      <c r="KW34" s="37"/>
      <c r="KX34" s="37"/>
      <c r="KY34" s="37"/>
      <c r="KZ34" s="37"/>
      <c r="LA34" s="37"/>
      <c r="LB34" s="37"/>
      <c r="LC34" s="37"/>
      <c r="LD34" s="37"/>
      <c r="LE34" s="37"/>
      <c r="LF34" s="37"/>
      <c r="LG34" s="37"/>
      <c r="LH34" s="37"/>
      <c r="LI34" s="37"/>
      <c r="LJ34" s="37"/>
      <c r="LK34" s="37"/>
      <c r="LL34" s="37"/>
      <c r="LM34" s="37"/>
      <c r="LN34" s="40"/>
      <c r="LO34" s="40"/>
      <c r="LP34" s="40"/>
      <c r="LQ34" s="40"/>
      <c r="LR34" s="40"/>
      <c r="LS34" s="40"/>
      <c r="LT34" s="40"/>
      <c r="LU34" s="40"/>
      <c r="LV34" s="40"/>
      <c r="LW34" s="37"/>
      <c r="LX34" s="37"/>
      <c r="LY34" s="37"/>
      <c r="LZ34" s="37"/>
      <c r="MA34" s="37"/>
      <c r="MB34" s="37"/>
      <c r="MC34" s="37"/>
      <c r="MD34" s="37"/>
      <c r="ME34" s="37"/>
      <c r="MF34" s="37"/>
      <c r="MG34" s="37"/>
      <c r="MH34" s="37"/>
      <c r="MI34" s="37"/>
      <c r="MJ34" s="37"/>
      <c r="MK34" s="37"/>
      <c r="ML34" s="37"/>
      <c r="MM34" s="37"/>
      <c r="MN34" s="37"/>
      <c r="MO34" s="37"/>
      <c r="MP34" s="37"/>
      <c r="MQ34" s="37"/>
      <c r="MR34" s="37"/>
      <c r="MS34" s="37"/>
      <c r="MT34" s="37"/>
      <c r="MU34" s="37"/>
      <c r="MV34" s="37"/>
      <c r="MW34" s="37"/>
      <c r="MX34" s="37"/>
      <c r="MY34" s="37"/>
      <c r="MZ34" s="37"/>
      <c r="NA34" s="37"/>
      <c r="NB34" s="37"/>
      <c r="NC34" s="37"/>
      <c r="ND34" s="37"/>
      <c r="NE34" s="37"/>
      <c r="NF34" s="37"/>
      <c r="NG34" s="37"/>
      <c r="NH34" s="37"/>
      <c r="NI34" s="37"/>
      <c r="NJ34" s="40"/>
      <c r="NK34" s="40"/>
      <c r="NL34" s="40"/>
      <c r="NM34" s="40"/>
      <c r="NN34" s="37"/>
      <c r="NO34" s="37"/>
      <c r="NP34" s="37"/>
      <c r="NQ34" s="37"/>
      <c r="NR34" s="37"/>
      <c r="NS34" s="37"/>
      <c r="NT34" s="37"/>
      <c r="NU34" s="37"/>
      <c r="NV34" s="37"/>
      <c r="NW34" s="20"/>
      <c r="NX34" s="37"/>
      <c r="NY34" s="37"/>
      <c r="NZ34" s="37"/>
      <c r="OA34" s="37"/>
      <c r="OB34" s="37"/>
      <c r="OC34" s="37"/>
      <c r="OD34" s="37"/>
      <c r="OE34" s="37"/>
      <c r="OF34" s="37"/>
      <c r="OG34" s="37"/>
      <c r="OH34" s="37"/>
      <c r="OI34" s="37"/>
      <c r="OJ34" s="37"/>
      <c r="OK34" s="37"/>
      <c r="OL34" s="20"/>
      <c r="OM34" s="20"/>
      <c r="ON34" s="20"/>
      <c r="OO34" s="20"/>
      <c r="OP34" s="20"/>
      <c r="OQ34" s="20"/>
      <c r="OR34" s="20"/>
      <c r="OS34" s="20"/>
      <c r="OT34" s="20"/>
      <c r="OU34" s="37"/>
      <c r="OV34" s="37"/>
      <c r="OW34" s="37"/>
      <c r="OX34" s="37"/>
      <c r="OY34" s="37"/>
      <c r="OZ34" s="20"/>
      <c r="PA34" s="20"/>
      <c r="PB34" s="20"/>
      <c r="PC34" s="20"/>
      <c r="PD34" s="20"/>
      <c r="PE34" s="20"/>
      <c r="PF34" s="20"/>
      <c r="PG34" s="20"/>
      <c r="PH34" s="20"/>
      <c r="PI34" s="20"/>
      <c r="PJ34" s="20"/>
      <c r="PK34" s="20"/>
      <c r="PL34" s="37"/>
      <c r="PM34" s="37"/>
      <c r="PN34" s="37"/>
      <c r="PO34" s="37"/>
      <c r="PP34" s="37"/>
      <c r="PQ34" s="37"/>
      <c r="PR34" s="37"/>
      <c r="PS34" s="20"/>
      <c r="PT34" s="20"/>
      <c r="PU34" s="20"/>
      <c r="PV34" s="20"/>
      <c r="PW34" s="20"/>
      <c r="PX34" s="20"/>
      <c r="PY34" s="20"/>
      <c r="PZ34" s="20"/>
      <c r="QA34" s="20"/>
      <c r="QB34" s="20"/>
      <c r="QC34" s="20"/>
      <c r="QD34" s="20"/>
      <c r="QE34" s="20"/>
      <c r="QF34" s="20"/>
      <c r="QG34" s="20"/>
      <c r="QH34" s="20"/>
      <c r="QI34" s="20"/>
      <c r="QJ34" s="20"/>
      <c r="QK34" s="20"/>
      <c r="QL34" s="41"/>
      <c r="QM34" s="37"/>
    </row>
    <row r="35" spans="1:455">
      <c r="A35" s="14">
        <f t="shared" si="0"/>
        <v>32</v>
      </c>
      <c r="B35" s="30">
        <f>SUM(D35:L35)</f>
        <v>26</v>
      </c>
      <c r="C35" s="30"/>
      <c r="D35" s="54"/>
      <c r="E35" s="31"/>
      <c r="F35" s="66"/>
      <c r="G35" s="65"/>
      <c r="H35" s="92"/>
      <c r="I35" s="32"/>
      <c r="J35" s="18">
        <v>1</v>
      </c>
      <c r="K35" s="18">
        <v>25</v>
      </c>
      <c r="L35" s="18"/>
      <c r="M35" s="33" t="s">
        <v>248</v>
      </c>
      <c r="N35" s="33" t="s">
        <v>64</v>
      </c>
      <c r="O35" s="18">
        <v>1990</v>
      </c>
      <c r="P35" s="34">
        <f>SUM(R35:AQJ35)</f>
        <v>228.9</v>
      </c>
      <c r="Q35" s="35">
        <f>COUNTIF(R35:AQJ35,"&gt;0")</f>
        <v>26</v>
      </c>
      <c r="R35" s="36"/>
      <c r="S35" s="20"/>
      <c r="T35" s="20"/>
      <c r="U35" s="20"/>
      <c r="V35" s="20"/>
      <c r="W35" s="20"/>
      <c r="X35" s="20"/>
      <c r="Y35" s="20"/>
      <c r="Z35" s="20"/>
      <c r="AA35" s="20"/>
      <c r="AB35" s="20">
        <v>8.5</v>
      </c>
      <c r="AC35" s="20"/>
      <c r="AD35" s="20"/>
      <c r="AE35" s="20"/>
      <c r="AF35" s="20">
        <v>11.4</v>
      </c>
      <c r="AG35" s="20">
        <v>8</v>
      </c>
      <c r="AH35" s="20"/>
      <c r="AI35" s="20"/>
      <c r="AJ35" s="20"/>
      <c r="AK35" s="20"/>
      <c r="AL35" s="20">
        <v>11.8</v>
      </c>
      <c r="AM35" s="20"/>
      <c r="AN35" s="20"/>
      <c r="AO35" s="20"/>
      <c r="AP35" s="20"/>
      <c r="AQ35" s="20">
        <v>7</v>
      </c>
      <c r="AR35" s="20">
        <v>11.8</v>
      </c>
      <c r="AS35" s="20"/>
      <c r="AT35" s="20"/>
      <c r="AU35" s="20"/>
      <c r="AV35" s="20"/>
      <c r="AW35" s="20">
        <v>9.8000000000000007</v>
      </c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>
        <v>10.3</v>
      </c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>
        <v>6.5</v>
      </c>
      <c r="BX35" s="20"/>
      <c r="BY35" s="20"/>
      <c r="BZ35" s="20">
        <v>6.3</v>
      </c>
      <c r="CA35" s="20"/>
      <c r="CB35" s="20"/>
      <c r="CC35" s="20"/>
      <c r="CD35" s="20">
        <v>7</v>
      </c>
      <c r="CE35" s="20"/>
      <c r="CF35" s="20"/>
      <c r="CG35" s="20"/>
      <c r="CH35" s="20"/>
      <c r="CI35" s="20">
        <v>10</v>
      </c>
      <c r="CJ35" s="20"/>
      <c r="CK35" s="20"/>
      <c r="CL35" s="20">
        <v>9.1</v>
      </c>
      <c r="CM35" s="20"/>
      <c r="CN35" s="20"/>
      <c r="CO35" s="20"/>
      <c r="CP35" s="20"/>
      <c r="CQ35" s="20"/>
      <c r="CR35" s="20">
        <v>6.7</v>
      </c>
      <c r="CS35" s="20"/>
      <c r="CT35" s="20"/>
      <c r="CU35" s="20"/>
      <c r="CV35" s="20">
        <v>6</v>
      </c>
      <c r="CW35" s="20"/>
      <c r="CX35" s="20"/>
      <c r="CY35" s="20">
        <v>8.1999999999999993</v>
      </c>
      <c r="CZ35" s="20"/>
      <c r="DA35" s="20"/>
      <c r="DB35" s="20"/>
      <c r="DC35" s="20"/>
      <c r="DD35" s="20"/>
      <c r="DE35" s="20">
        <v>9.5</v>
      </c>
      <c r="DF35" s="20"/>
      <c r="DG35" s="20"/>
      <c r="DH35" s="20"/>
      <c r="DI35" s="20"/>
      <c r="DJ35" s="20">
        <v>8</v>
      </c>
      <c r="DK35" s="18"/>
      <c r="DL35" s="18"/>
      <c r="DM35" s="18"/>
      <c r="DN35" s="18"/>
      <c r="DO35" s="18">
        <v>7.5</v>
      </c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>
        <v>12.3</v>
      </c>
      <c r="EH35" s="20"/>
      <c r="EI35" s="20"/>
      <c r="EJ35" s="20"/>
      <c r="EK35" s="20"/>
      <c r="EL35" s="20"/>
      <c r="EM35" s="20">
        <v>11</v>
      </c>
      <c r="EN35" s="20"/>
      <c r="EO35" s="37"/>
      <c r="EP35" s="37"/>
      <c r="EQ35" s="37"/>
      <c r="ER35" s="37"/>
      <c r="ES35" s="37"/>
      <c r="ET35" s="37"/>
      <c r="EU35" s="37"/>
      <c r="EV35" s="37"/>
      <c r="EW35" s="37">
        <v>6</v>
      </c>
      <c r="EX35" s="37">
        <v>12.4</v>
      </c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>
        <v>9.8000000000000007</v>
      </c>
      <c r="FL35" s="37"/>
      <c r="FM35" s="37">
        <v>6</v>
      </c>
      <c r="FN35" s="37"/>
      <c r="FO35" s="37"/>
      <c r="FP35" s="37"/>
      <c r="FQ35" s="37"/>
      <c r="FR35" s="37"/>
      <c r="FS35" s="37"/>
      <c r="FT35" s="37"/>
      <c r="FU35" s="37">
        <v>8</v>
      </c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  <c r="JD35" s="37"/>
      <c r="JE35" s="37"/>
      <c r="JF35" s="37"/>
      <c r="JG35" s="37"/>
      <c r="JH35" s="37"/>
      <c r="JI35" s="37"/>
      <c r="JJ35" s="37"/>
      <c r="JK35" s="37"/>
      <c r="JL35" s="37"/>
      <c r="JM35" s="37"/>
      <c r="JN35" s="37"/>
      <c r="JO35" s="37"/>
      <c r="JP35" s="37"/>
      <c r="JQ35" s="37"/>
      <c r="JR35" s="37"/>
      <c r="JS35" s="37"/>
      <c r="JT35" s="37"/>
      <c r="JU35" s="37"/>
      <c r="JV35" s="37"/>
      <c r="JW35" s="37"/>
      <c r="JX35" s="37"/>
      <c r="JY35" s="37"/>
      <c r="JZ35" s="37"/>
      <c r="KA35" s="37"/>
      <c r="KB35" s="37"/>
      <c r="KC35" s="37"/>
      <c r="KD35" s="37"/>
      <c r="KE35" s="37"/>
      <c r="KF35" s="37"/>
      <c r="KG35" s="37"/>
      <c r="KH35" s="37"/>
      <c r="KI35" s="37"/>
      <c r="KJ35" s="37"/>
      <c r="KK35" s="37"/>
      <c r="KL35" s="37"/>
      <c r="KM35" s="37"/>
      <c r="KN35" s="37"/>
      <c r="KO35" s="20"/>
      <c r="KP35" s="20"/>
      <c r="KQ35" s="20"/>
      <c r="KR35" s="20"/>
      <c r="KS35" s="20"/>
      <c r="KT35" s="20"/>
      <c r="KU35" s="20"/>
      <c r="KV35" s="20"/>
      <c r="KW35" s="20"/>
      <c r="KX35" s="20"/>
      <c r="KY35" s="20"/>
      <c r="KZ35" s="20"/>
      <c r="LA35" s="20"/>
      <c r="LB35" s="20"/>
      <c r="LC35" s="37"/>
      <c r="LD35" s="37"/>
      <c r="LE35" s="37"/>
      <c r="LF35" s="37"/>
      <c r="LG35" s="37"/>
      <c r="LH35" s="37"/>
      <c r="LI35" s="37"/>
      <c r="LJ35" s="37"/>
      <c r="LK35" s="37"/>
      <c r="LL35" s="37"/>
      <c r="LM35" s="37"/>
      <c r="LN35" s="37"/>
      <c r="LO35" s="37"/>
      <c r="LP35" s="37"/>
      <c r="LQ35" s="37"/>
      <c r="LR35" s="37"/>
      <c r="LS35" s="37"/>
      <c r="LT35" s="37"/>
      <c r="LU35" s="37"/>
      <c r="LV35" s="37"/>
      <c r="LW35" s="37"/>
      <c r="LX35" s="37"/>
      <c r="LY35" s="37"/>
      <c r="LZ35" s="37"/>
      <c r="MA35" s="37"/>
      <c r="MB35" s="37"/>
      <c r="MC35" s="37"/>
      <c r="MD35" s="37"/>
      <c r="ME35" s="37"/>
      <c r="MF35" s="37"/>
      <c r="MG35" s="37"/>
      <c r="MH35" s="37"/>
      <c r="MI35" s="37"/>
      <c r="MJ35" s="37"/>
      <c r="MK35" s="37"/>
      <c r="ML35" s="37"/>
      <c r="MM35" s="37"/>
      <c r="MN35" s="37"/>
      <c r="MO35" s="37"/>
      <c r="MP35" s="37"/>
      <c r="MQ35" s="37"/>
      <c r="MR35" s="37"/>
      <c r="MS35" s="37"/>
      <c r="MT35" s="37"/>
      <c r="MU35" s="37"/>
      <c r="MV35" s="37"/>
      <c r="MW35" s="37"/>
      <c r="MX35" s="37"/>
      <c r="MY35" s="37"/>
      <c r="MZ35" s="37"/>
      <c r="NA35" s="37"/>
      <c r="NB35" s="37"/>
      <c r="NC35" s="37"/>
      <c r="ND35" s="37"/>
      <c r="NE35" s="37"/>
      <c r="NF35" s="37"/>
      <c r="NG35" s="37"/>
      <c r="NH35" s="37"/>
      <c r="NI35" s="37"/>
      <c r="NJ35" s="37"/>
      <c r="NK35" s="37"/>
      <c r="NL35" s="37"/>
      <c r="NM35" s="20"/>
      <c r="NN35" s="37"/>
      <c r="NO35" s="37"/>
      <c r="NP35" s="37"/>
      <c r="NQ35" s="37"/>
      <c r="NR35" s="37"/>
      <c r="NS35" s="37"/>
      <c r="NT35" s="37"/>
      <c r="NU35" s="37"/>
      <c r="NV35" s="37"/>
      <c r="NW35" s="37"/>
      <c r="NX35" s="37"/>
      <c r="NY35" s="37"/>
      <c r="NZ35" s="37"/>
      <c r="OA35" s="37"/>
      <c r="OB35" s="37"/>
      <c r="OC35" s="37"/>
      <c r="OD35" s="37"/>
      <c r="OE35" s="37"/>
      <c r="OF35" s="37"/>
      <c r="OG35" s="37"/>
      <c r="OH35" s="37"/>
      <c r="OI35" s="37"/>
      <c r="OJ35" s="37"/>
      <c r="OK35" s="37"/>
      <c r="OL35" s="20"/>
      <c r="OM35" s="20"/>
      <c r="ON35" s="20"/>
      <c r="OO35" s="20"/>
      <c r="OP35" s="20"/>
      <c r="OQ35" s="20"/>
      <c r="OR35" s="20"/>
      <c r="OS35" s="20"/>
      <c r="OT35" s="20"/>
      <c r="OU35" s="20"/>
      <c r="OV35" s="20"/>
      <c r="OW35" s="20"/>
      <c r="OX35" s="20"/>
      <c r="OY35" s="37"/>
      <c r="OZ35" s="37"/>
      <c r="PA35" s="37"/>
      <c r="PB35" s="37"/>
      <c r="PC35" s="20"/>
      <c r="PD35" s="20"/>
      <c r="PE35" s="20"/>
      <c r="PF35" s="20"/>
      <c r="PG35" s="20"/>
      <c r="PH35" s="20"/>
      <c r="PI35" s="20"/>
      <c r="PJ35" s="20"/>
      <c r="PK35" s="20"/>
      <c r="PL35" s="37"/>
      <c r="PM35" s="37"/>
      <c r="PN35" s="37"/>
      <c r="PO35" s="37"/>
      <c r="PP35" s="37"/>
      <c r="PQ35" s="37"/>
      <c r="PR35" s="37"/>
      <c r="PS35" s="37"/>
      <c r="PT35" s="37"/>
      <c r="PU35" s="20"/>
      <c r="PV35" s="20"/>
      <c r="PW35" s="20"/>
      <c r="PX35" s="20"/>
      <c r="PY35" s="20"/>
      <c r="PZ35" s="20"/>
      <c r="QA35" s="20"/>
      <c r="QB35" s="20"/>
      <c r="QC35" s="20"/>
      <c r="QD35" s="20"/>
      <c r="QE35" s="20"/>
      <c r="QF35" s="20"/>
      <c r="QG35" s="20"/>
      <c r="QH35" s="20"/>
      <c r="QI35" s="20"/>
      <c r="QJ35" s="20"/>
      <c r="QK35" s="20"/>
      <c r="QL35" s="41"/>
      <c r="QM35" s="41"/>
    </row>
    <row r="36" spans="1:455">
      <c r="A36" s="14">
        <f t="shared" si="0"/>
        <v>33</v>
      </c>
      <c r="B36" s="30">
        <f>SUM(D36:L36)</f>
        <v>24</v>
      </c>
      <c r="C36" s="30"/>
      <c r="D36" s="54"/>
      <c r="E36" s="31"/>
      <c r="F36" s="66"/>
      <c r="G36" s="65"/>
      <c r="H36" s="92"/>
      <c r="I36" s="32">
        <v>1</v>
      </c>
      <c r="J36" s="18"/>
      <c r="K36" s="18">
        <v>22</v>
      </c>
      <c r="L36" s="18">
        <v>1</v>
      </c>
      <c r="M36" s="33" t="s">
        <v>271</v>
      </c>
      <c r="N36" s="33" t="s">
        <v>272</v>
      </c>
      <c r="O36" s="18">
        <v>1972</v>
      </c>
      <c r="P36" s="34">
        <f>SUM(R36:AQJ36)</f>
        <v>225.06799999999998</v>
      </c>
      <c r="Q36" s="35">
        <f>COUNTIF(R36:AQJ36,"&gt;0")</f>
        <v>24</v>
      </c>
      <c r="R36" s="36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>
        <v>10.1</v>
      </c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>
        <v>11.8</v>
      </c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>
        <v>5</v>
      </c>
      <c r="BF36" s="20"/>
      <c r="BG36" s="20"/>
      <c r="BH36" s="20"/>
      <c r="BI36" s="20"/>
      <c r="BJ36" s="20"/>
      <c r="BK36" s="20">
        <v>10.3</v>
      </c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>
        <v>6.3</v>
      </c>
      <c r="CA36" s="20">
        <v>10.4</v>
      </c>
      <c r="CB36" s="20"/>
      <c r="CC36" s="20"/>
      <c r="CD36" s="20"/>
      <c r="CE36" s="20">
        <v>12.2</v>
      </c>
      <c r="CF36" s="20"/>
      <c r="CG36" s="20"/>
      <c r="CH36" s="20"/>
      <c r="CI36" s="20"/>
      <c r="CJ36" s="20"/>
      <c r="CK36" s="20">
        <v>6</v>
      </c>
      <c r="CL36" s="20">
        <v>9.1</v>
      </c>
      <c r="CM36" s="20"/>
      <c r="CN36" s="20"/>
      <c r="CO36" s="20">
        <v>6.9</v>
      </c>
      <c r="CP36" s="20"/>
      <c r="CQ36" s="20">
        <v>5.4</v>
      </c>
      <c r="CR36" s="20"/>
      <c r="CS36" s="20"/>
      <c r="CT36" s="20"/>
      <c r="CU36" s="20"/>
      <c r="CV36" s="20"/>
      <c r="CW36" s="20">
        <v>2.5</v>
      </c>
      <c r="CX36" s="20"/>
      <c r="CY36" s="20"/>
      <c r="CZ36" s="20"/>
      <c r="DA36" s="20">
        <v>5.6</v>
      </c>
      <c r="DB36" s="20"/>
      <c r="DC36" s="20"/>
      <c r="DD36" s="20"/>
      <c r="DE36" s="20">
        <v>9.5</v>
      </c>
      <c r="DF36" s="20"/>
      <c r="DG36" s="20"/>
      <c r="DH36" s="20">
        <v>6.3</v>
      </c>
      <c r="DI36" s="20">
        <v>15.4</v>
      </c>
      <c r="DJ36" s="18"/>
      <c r="DK36" s="18"/>
      <c r="DL36" s="18"/>
      <c r="DM36" s="18"/>
      <c r="DN36" s="18"/>
      <c r="DO36" s="18">
        <v>7.5</v>
      </c>
      <c r="DP36" s="18"/>
      <c r="DQ36" s="18"/>
      <c r="DR36" s="18"/>
      <c r="DS36" s="18"/>
      <c r="DT36" s="18"/>
      <c r="DU36" s="18"/>
      <c r="DV36" s="18"/>
      <c r="DW36" s="18">
        <v>6.7</v>
      </c>
      <c r="DX36" s="18"/>
      <c r="DY36" s="18"/>
      <c r="DZ36" s="18"/>
      <c r="EA36" s="18"/>
      <c r="EB36" s="18"/>
      <c r="EC36" s="18"/>
      <c r="ED36" s="18"/>
      <c r="EE36" s="18"/>
      <c r="EF36" s="18"/>
      <c r="EG36" s="18">
        <v>12.3</v>
      </c>
      <c r="EH36" s="18"/>
      <c r="EI36" s="18"/>
      <c r="EJ36" s="18"/>
      <c r="EK36" s="18"/>
      <c r="EL36" s="32">
        <v>21.1</v>
      </c>
      <c r="EM36" s="20"/>
      <c r="EN36" s="20">
        <v>12.268000000000001</v>
      </c>
      <c r="EO36" s="37"/>
      <c r="EP36" s="37"/>
      <c r="EQ36" s="37"/>
      <c r="ER36" s="37"/>
      <c r="ES36" s="37"/>
      <c r="ET36" s="37"/>
      <c r="EU36" s="37"/>
      <c r="EV36" s="37"/>
      <c r="EW36" s="37"/>
      <c r="EX36" s="37">
        <v>12.4</v>
      </c>
      <c r="EY36" s="37"/>
      <c r="EZ36" s="37"/>
      <c r="FA36" s="37"/>
      <c r="FB36" s="37"/>
      <c r="FC36" s="37"/>
      <c r="FD36" s="37">
        <v>10</v>
      </c>
      <c r="FE36" s="37"/>
      <c r="FF36" s="37"/>
      <c r="FG36" s="37">
        <v>10</v>
      </c>
      <c r="FH36" s="37"/>
      <c r="FI36" s="37"/>
      <c r="FJ36" s="37"/>
      <c r="FK36" s="37"/>
      <c r="FL36" s="37"/>
      <c r="FM36" s="37"/>
      <c r="FN36" s="37"/>
      <c r="FO36" s="18"/>
      <c r="FP36" s="18"/>
      <c r="FQ36" s="18"/>
      <c r="FR36" s="18"/>
      <c r="FS36" s="18"/>
      <c r="FT36" s="18"/>
      <c r="FU36" s="18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  <c r="IU36" s="37"/>
      <c r="IV36" s="37"/>
      <c r="IW36" s="37"/>
      <c r="IX36" s="37"/>
      <c r="IY36" s="37"/>
      <c r="IZ36" s="37"/>
      <c r="JA36" s="37"/>
      <c r="JB36" s="37"/>
      <c r="JC36" s="37"/>
      <c r="JD36" s="37"/>
      <c r="JE36" s="37"/>
      <c r="JF36" s="37"/>
      <c r="JG36" s="37"/>
      <c r="JH36" s="37"/>
      <c r="JI36" s="37"/>
      <c r="JJ36" s="37"/>
      <c r="JK36" s="37"/>
      <c r="JL36" s="37"/>
      <c r="JM36" s="37"/>
      <c r="JN36" s="37"/>
      <c r="JO36" s="37"/>
      <c r="JP36" s="37"/>
      <c r="JQ36" s="37"/>
      <c r="JR36" s="37"/>
      <c r="JS36" s="37"/>
      <c r="JT36" s="37"/>
      <c r="JU36" s="37"/>
      <c r="JV36" s="37"/>
      <c r="JW36" s="37"/>
      <c r="JX36" s="37"/>
      <c r="JY36" s="37"/>
      <c r="JZ36" s="37"/>
      <c r="KA36" s="37"/>
      <c r="KB36" s="37"/>
      <c r="KC36" s="37"/>
      <c r="KD36" s="37"/>
      <c r="KE36" s="37"/>
      <c r="KF36" s="37"/>
      <c r="KG36" s="37"/>
      <c r="KH36" s="37"/>
      <c r="KI36" s="37"/>
      <c r="KJ36" s="37"/>
      <c r="KK36" s="37"/>
      <c r="KL36" s="37"/>
      <c r="KM36" s="37"/>
      <c r="KN36" s="37"/>
      <c r="KO36" s="37"/>
      <c r="KP36" s="37"/>
      <c r="KQ36" s="64"/>
      <c r="KR36" s="63"/>
      <c r="KS36" s="63"/>
      <c r="KT36" s="63"/>
      <c r="KU36" s="37"/>
      <c r="KV36" s="37"/>
      <c r="KW36" s="37"/>
      <c r="KX36" s="37"/>
      <c r="KY36" s="37"/>
      <c r="KZ36" s="37"/>
      <c r="LA36" s="37"/>
      <c r="LB36" s="37"/>
      <c r="LC36" s="37"/>
      <c r="LD36" s="37"/>
      <c r="LE36" s="37"/>
      <c r="LF36" s="37"/>
      <c r="LG36" s="37"/>
      <c r="LH36" s="37"/>
      <c r="LI36" s="37"/>
      <c r="LJ36" s="37"/>
      <c r="LK36" s="37"/>
      <c r="LL36" s="37"/>
      <c r="LM36" s="37"/>
      <c r="LN36" s="37"/>
      <c r="LO36" s="37"/>
      <c r="LP36" s="37"/>
      <c r="LQ36" s="37"/>
      <c r="LR36" s="37"/>
      <c r="LS36" s="37"/>
      <c r="LT36" s="37"/>
      <c r="LU36" s="37"/>
      <c r="LV36" s="37"/>
      <c r="LW36" s="37"/>
      <c r="LX36" s="37"/>
      <c r="LY36" s="37"/>
      <c r="LZ36" s="37"/>
      <c r="MA36" s="37"/>
      <c r="MB36" s="37"/>
      <c r="MC36" s="37"/>
      <c r="MD36" s="37"/>
      <c r="ME36" s="37"/>
      <c r="MF36" s="37"/>
      <c r="MG36" s="37"/>
      <c r="MH36" s="37"/>
      <c r="MI36" s="37"/>
      <c r="MJ36" s="37"/>
      <c r="MK36" s="37"/>
      <c r="ML36" s="37"/>
      <c r="MM36" s="37"/>
      <c r="MN36" s="37"/>
      <c r="MO36" s="37"/>
      <c r="MP36" s="37"/>
      <c r="MQ36" s="37"/>
      <c r="MR36" s="37"/>
      <c r="MS36" s="37"/>
      <c r="MT36" s="37"/>
      <c r="MU36" s="37"/>
      <c r="MV36" s="37"/>
      <c r="MW36" s="37"/>
      <c r="MX36" s="37"/>
      <c r="MY36" s="37"/>
      <c r="MZ36" s="37"/>
      <c r="NA36" s="37"/>
      <c r="NB36" s="37"/>
      <c r="NC36" s="37"/>
      <c r="ND36" s="37"/>
      <c r="NE36" s="37"/>
      <c r="NF36" s="37"/>
      <c r="NG36" s="37"/>
      <c r="NH36" s="37"/>
      <c r="NI36" s="37"/>
      <c r="NJ36" s="36"/>
      <c r="NK36" s="36"/>
      <c r="NL36" s="36"/>
      <c r="NM36" s="36"/>
      <c r="NN36" s="37"/>
      <c r="NO36" s="37"/>
      <c r="NP36" s="37"/>
      <c r="NQ36" s="37"/>
      <c r="NR36" s="37"/>
      <c r="NS36" s="37"/>
      <c r="NT36" s="37"/>
      <c r="NU36" s="37"/>
      <c r="NV36" s="37"/>
      <c r="NW36" s="37"/>
      <c r="NX36" s="37"/>
      <c r="NY36" s="37"/>
      <c r="NZ36" s="37"/>
      <c r="OA36" s="37"/>
      <c r="OB36" s="37"/>
      <c r="OC36" s="37"/>
      <c r="OD36" s="37"/>
      <c r="OE36" s="37"/>
      <c r="OF36" s="37"/>
      <c r="OG36" s="37"/>
      <c r="OH36" s="37"/>
      <c r="OI36" s="37"/>
      <c r="OJ36" s="37"/>
      <c r="OK36" s="37"/>
      <c r="OL36" s="20"/>
      <c r="OM36" s="20"/>
      <c r="ON36" s="20"/>
      <c r="OO36" s="20"/>
      <c r="OP36" s="20"/>
      <c r="OQ36" s="20"/>
      <c r="OR36" s="20"/>
      <c r="OS36" s="20"/>
      <c r="OT36" s="20"/>
      <c r="OU36" s="20"/>
      <c r="OV36" s="20"/>
      <c r="OW36" s="20"/>
      <c r="OX36" s="20"/>
      <c r="OY36" s="20"/>
      <c r="OZ36" s="20"/>
      <c r="PA36" s="20"/>
      <c r="PB36" s="20"/>
      <c r="PC36" s="20"/>
      <c r="PD36" s="20"/>
      <c r="PE36" s="20"/>
      <c r="PF36" s="20"/>
      <c r="PG36" s="20"/>
      <c r="PH36" s="20"/>
      <c r="PI36" s="20"/>
      <c r="PJ36" s="20"/>
      <c r="PK36" s="20"/>
      <c r="PL36" s="20"/>
      <c r="PM36" s="20"/>
      <c r="PN36" s="20"/>
      <c r="PO36" s="20"/>
      <c r="PP36" s="20"/>
      <c r="PQ36" s="20"/>
      <c r="PR36" s="20"/>
      <c r="PS36" s="20"/>
      <c r="PT36" s="20"/>
      <c r="PU36" s="20"/>
      <c r="PV36" s="20"/>
      <c r="PW36" s="20"/>
      <c r="PX36" s="20"/>
      <c r="PY36" s="20"/>
      <c r="PZ36" s="20"/>
      <c r="QA36" s="20"/>
      <c r="QB36" s="20"/>
      <c r="QC36" s="20"/>
      <c r="QD36" s="20"/>
      <c r="QE36" s="20"/>
      <c r="QF36" s="20"/>
      <c r="QG36" s="20"/>
      <c r="QH36" s="20"/>
      <c r="QI36" s="50"/>
      <c r="QJ36" s="50"/>
      <c r="QK36" s="50"/>
      <c r="QL36" s="44"/>
      <c r="QM36" s="44"/>
    </row>
    <row r="37" spans="1:455">
      <c r="A37" s="14">
        <f t="shared" ref="A37:A100" si="1">A36+1</f>
        <v>34</v>
      </c>
      <c r="B37" s="30">
        <f>SUM(D37:L37)</f>
        <v>28</v>
      </c>
      <c r="C37" s="30"/>
      <c r="D37" s="54"/>
      <c r="E37" s="31"/>
      <c r="F37" s="66"/>
      <c r="G37" s="65"/>
      <c r="H37" s="92"/>
      <c r="I37" s="32"/>
      <c r="J37" s="18">
        <v>2</v>
      </c>
      <c r="K37" s="18">
        <v>25</v>
      </c>
      <c r="L37" s="18">
        <v>1</v>
      </c>
      <c r="M37" s="33" t="s">
        <v>395</v>
      </c>
      <c r="N37" s="33" t="s">
        <v>396</v>
      </c>
      <c r="O37" s="18">
        <v>1951</v>
      </c>
      <c r="P37" s="34">
        <f>SUM(R37:AQJ37)</f>
        <v>225.00000000000003</v>
      </c>
      <c r="Q37" s="35">
        <f>COUNTIF(R37:AQJ37,"&gt;0")</f>
        <v>28</v>
      </c>
      <c r="R37" s="36"/>
      <c r="S37" s="20">
        <v>12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>
        <v>11.8</v>
      </c>
      <c r="AS37" s="20"/>
      <c r="AT37" s="20"/>
      <c r="AU37" s="20">
        <v>9</v>
      </c>
      <c r="AV37" s="20"/>
      <c r="AW37" s="20">
        <v>10.8</v>
      </c>
      <c r="AX37" s="20"/>
      <c r="AY37" s="20"/>
      <c r="AZ37" s="20"/>
      <c r="BA37" s="20">
        <v>10.3</v>
      </c>
      <c r="BB37" s="20"/>
      <c r="BC37" s="20"/>
      <c r="BD37" s="20"/>
      <c r="BE37" s="20">
        <v>5</v>
      </c>
      <c r="BF37" s="20"/>
      <c r="BG37" s="20"/>
      <c r="BH37" s="20"/>
      <c r="BI37" s="20"/>
      <c r="BJ37" s="20"/>
      <c r="BK37" s="20"/>
      <c r="BL37" s="20"/>
      <c r="BM37" s="20"/>
      <c r="BN37" s="20"/>
      <c r="BO37" s="20">
        <v>10</v>
      </c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>
        <v>6.5</v>
      </c>
      <c r="CH37" s="20"/>
      <c r="CI37" s="20">
        <v>10</v>
      </c>
      <c r="CJ37" s="20"/>
      <c r="CK37" s="20"/>
      <c r="CL37" s="20">
        <v>9.1</v>
      </c>
      <c r="CM37" s="20"/>
      <c r="CN37" s="20"/>
      <c r="CO37" s="20"/>
      <c r="CP37" s="20"/>
      <c r="CQ37" s="20">
        <v>5.4</v>
      </c>
      <c r="CR37" s="20"/>
      <c r="CS37" s="20"/>
      <c r="CT37" s="20">
        <v>5.5</v>
      </c>
      <c r="CU37" s="20"/>
      <c r="CV37" s="20"/>
      <c r="CW37" s="20">
        <v>2.5</v>
      </c>
      <c r="CX37" s="20"/>
      <c r="CY37" s="20"/>
      <c r="CZ37" s="20"/>
      <c r="DA37" s="20">
        <v>5.6</v>
      </c>
      <c r="DB37" s="20"/>
      <c r="DC37" s="20"/>
      <c r="DD37" s="20"/>
      <c r="DE37" s="20"/>
      <c r="DF37" s="20">
        <v>6</v>
      </c>
      <c r="DG37" s="20"/>
      <c r="DH37" s="20"/>
      <c r="DI37" s="20">
        <v>15.4</v>
      </c>
      <c r="DJ37" s="20"/>
      <c r="DK37" s="20"/>
      <c r="DL37" s="20">
        <v>6.3</v>
      </c>
      <c r="DM37" s="20"/>
      <c r="DN37" s="20"/>
      <c r="DO37" s="20"/>
      <c r="DP37" s="20"/>
      <c r="DQ37" s="20">
        <v>4.5</v>
      </c>
      <c r="DR37" s="20"/>
      <c r="DS37" s="20">
        <v>10</v>
      </c>
      <c r="DT37" s="18"/>
      <c r="DU37" s="18"/>
      <c r="DV37" s="18">
        <v>4.3</v>
      </c>
      <c r="DW37" s="18"/>
      <c r="DX37" s="18"/>
      <c r="DY37" s="18"/>
      <c r="DZ37" s="18">
        <v>2.5</v>
      </c>
      <c r="EA37" s="18"/>
      <c r="EB37" s="18"/>
      <c r="EC37" s="18"/>
      <c r="ED37" s="18"/>
      <c r="EE37" s="18"/>
      <c r="EF37" s="18"/>
      <c r="EG37" s="18">
        <v>12.3</v>
      </c>
      <c r="EH37" s="20"/>
      <c r="EI37" s="20"/>
      <c r="EJ37" s="20"/>
      <c r="EK37" s="20"/>
      <c r="EL37" s="20"/>
      <c r="EM37" s="20"/>
      <c r="EN37" s="20"/>
      <c r="EO37" s="37"/>
      <c r="EP37" s="37">
        <v>9.5</v>
      </c>
      <c r="EQ37" s="37"/>
      <c r="ER37" s="37"/>
      <c r="ES37" s="37">
        <v>4</v>
      </c>
      <c r="ET37" s="37"/>
      <c r="EU37" s="37"/>
      <c r="EV37" s="37"/>
      <c r="EW37" s="37"/>
      <c r="EX37" s="37">
        <v>12.4</v>
      </c>
      <c r="EY37" s="37"/>
      <c r="EZ37" s="37"/>
      <c r="FA37" s="37"/>
      <c r="FB37" s="37"/>
      <c r="FC37" s="37"/>
      <c r="FD37" s="37">
        <v>10</v>
      </c>
      <c r="FE37" s="37"/>
      <c r="FF37" s="37"/>
      <c r="FG37" s="37"/>
      <c r="FH37" s="37"/>
      <c r="FI37" s="37"/>
      <c r="FJ37" s="37"/>
      <c r="FK37" s="37">
        <v>9.8000000000000007</v>
      </c>
      <c r="FL37" s="37"/>
      <c r="FM37" s="37">
        <v>4.5</v>
      </c>
      <c r="FN37" s="37"/>
      <c r="FO37" s="18"/>
      <c r="FP37" s="18"/>
      <c r="FQ37" s="18"/>
      <c r="FR37" s="18"/>
      <c r="FS37" s="18"/>
      <c r="FT37" s="18"/>
      <c r="FU37" s="18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20"/>
      <c r="GO37" s="20"/>
      <c r="GP37" s="18"/>
      <c r="GQ37" s="18"/>
      <c r="GR37" s="18"/>
      <c r="GS37" s="18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  <c r="IW37" s="20"/>
      <c r="IX37" s="37"/>
      <c r="IY37" s="37"/>
      <c r="IZ37" s="37"/>
      <c r="JA37" s="37"/>
      <c r="JB37" s="37"/>
      <c r="JC37" s="37"/>
      <c r="JD37" s="37"/>
      <c r="JE37" s="37"/>
      <c r="JF37" s="37"/>
      <c r="JG37" s="37"/>
      <c r="JH37" s="37"/>
      <c r="JI37" s="37"/>
      <c r="JJ37" s="37"/>
      <c r="JK37" s="37"/>
      <c r="JL37" s="37"/>
      <c r="JM37" s="37"/>
      <c r="JN37" s="37"/>
      <c r="JO37" s="37"/>
      <c r="JP37" s="37"/>
      <c r="JQ37" s="37"/>
      <c r="JR37" s="37"/>
      <c r="JS37" s="37"/>
      <c r="JT37" s="37"/>
      <c r="JU37" s="37"/>
      <c r="JV37" s="37"/>
      <c r="JW37" s="37"/>
      <c r="JX37" s="37"/>
      <c r="JY37" s="37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  <c r="KO37" s="20"/>
      <c r="KP37" s="18"/>
      <c r="KQ37" s="18"/>
      <c r="KR37" s="18"/>
      <c r="KS37" s="18"/>
      <c r="KT37" s="18"/>
      <c r="KU37" s="18"/>
      <c r="KV37" s="18"/>
      <c r="KW37" s="18"/>
      <c r="KX37" s="18"/>
      <c r="KY37" s="18"/>
      <c r="KZ37" s="18"/>
      <c r="LA37" s="18"/>
      <c r="LB37" s="18"/>
      <c r="LC37" s="18"/>
      <c r="LD37" s="18"/>
      <c r="LE37" s="18"/>
      <c r="LF37" s="18"/>
      <c r="LG37" s="37"/>
      <c r="LH37" s="37"/>
      <c r="LI37" s="37"/>
      <c r="LJ37" s="37"/>
      <c r="LK37" s="37"/>
      <c r="LL37" s="37"/>
      <c r="LM37" s="37"/>
      <c r="LN37" s="40"/>
      <c r="LO37" s="40"/>
      <c r="LP37" s="40"/>
      <c r="LQ37" s="40"/>
      <c r="LR37" s="40"/>
      <c r="LS37" s="40"/>
      <c r="LT37" s="40"/>
      <c r="LU37" s="40"/>
      <c r="LV37" s="40"/>
      <c r="LW37" s="37"/>
      <c r="LX37" s="37"/>
      <c r="LY37" s="37"/>
      <c r="LZ37" s="37"/>
      <c r="MA37" s="37"/>
      <c r="MB37" s="37"/>
      <c r="MC37" s="37"/>
      <c r="MD37" s="37"/>
      <c r="ME37" s="37"/>
      <c r="MF37" s="37"/>
      <c r="MG37" s="37"/>
      <c r="MH37" s="37"/>
      <c r="MI37" s="37"/>
      <c r="MJ37" s="37"/>
      <c r="MK37" s="37"/>
      <c r="ML37" s="37"/>
      <c r="MM37" s="37"/>
      <c r="MN37" s="37"/>
      <c r="MO37" s="37"/>
      <c r="MP37" s="37"/>
      <c r="MQ37" s="37"/>
      <c r="MR37" s="37"/>
      <c r="MS37" s="37"/>
      <c r="MT37" s="37"/>
      <c r="MU37" s="37"/>
      <c r="MV37" s="37"/>
      <c r="MW37" s="37"/>
      <c r="MX37" s="37"/>
      <c r="MY37" s="37"/>
      <c r="MZ37" s="37"/>
      <c r="NA37" s="37"/>
      <c r="NB37" s="37"/>
      <c r="NC37" s="37"/>
      <c r="ND37" s="37"/>
      <c r="NE37" s="37"/>
      <c r="NF37" s="37"/>
      <c r="NG37" s="37"/>
      <c r="NH37" s="37"/>
      <c r="NI37" s="37"/>
      <c r="NJ37" s="37"/>
      <c r="NK37" s="37"/>
      <c r="NL37" s="38"/>
      <c r="NM37" s="38"/>
      <c r="NN37" s="37"/>
      <c r="NO37" s="37"/>
      <c r="NP37" s="37"/>
      <c r="NQ37" s="37"/>
      <c r="NR37" s="37"/>
      <c r="NS37" s="37"/>
      <c r="NT37" s="37"/>
      <c r="NU37" s="37"/>
      <c r="NV37" s="37"/>
      <c r="NW37" s="37"/>
      <c r="NX37" s="37"/>
      <c r="NY37" s="37"/>
      <c r="NZ37" s="37"/>
      <c r="OA37" s="37"/>
      <c r="OB37" s="37"/>
      <c r="OC37" s="37"/>
      <c r="OD37" s="37"/>
      <c r="OE37" s="37"/>
      <c r="OF37" s="37"/>
      <c r="OG37" s="37"/>
      <c r="OH37" s="37"/>
      <c r="OI37" s="20"/>
      <c r="OJ37" s="20"/>
      <c r="OK37" s="20"/>
      <c r="OL37" s="20"/>
      <c r="OM37" s="20"/>
      <c r="ON37" s="20"/>
      <c r="OO37" s="20"/>
      <c r="OP37" s="20"/>
      <c r="OQ37" s="20"/>
      <c r="OR37" s="20"/>
      <c r="OS37" s="20"/>
      <c r="OT37" s="20"/>
      <c r="OU37" s="20"/>
      <c r="OV37" s="20"/>
      <c r="OW37" s="20"/>
      <c r="OX37" s="20"/>
      <c r="OY37" s="20"/>
      <c r="OZ37" s="20"/>
      <c r="PA37" s="20"/>
      <c r="PB37" s="20"/>
      <c r="PC37" s="20"/>
      <c r="PD37" s="20"/>
      <c r="PE37" s="20"/>
      <c r="PF37" s="20"/>
      <c r="PG37" s="20"/>
      <c r="PH37" s="20"/>
      <c r="PI37" s="20"/>
      <c r="PJ37" s="20"/>
      <c r="PK37" s="20"/>
      <c r="PL37" s="20"/>
      <c r="PM37" s="20"/>
      <c r="PN37" s="20"/>
      <c r="PO37" s="20"/>
      <c r="PP37" s="20"/>
      <c r="PQ37" s="20"/>
      <c r="PR37" s="20"/>
      <c r="PS37" s="20"/>
      <c r="PT37" s="20"/>
      <c r="PU37" s="20"/>
      <c r="PV37" s="20"/>
      <c r="PW37" s="20"/>
      <c r="PX37" s="20"/>
      <c r="PY37" s="20"/>
      <c r="PZ37" s="20"/>
      <c r="QA37" s="20"/>
      <c r="QB37" s="49"/>
      <c r="QC37" s="49"/>
      <c r="QD37" s="49"/>
      <c r="QE37" s="49"/>
      <c r="QF37" s="49"/>
      <c r="QG37" s="49"/>
      <c r="QH37" s="49"/>
      <c r="QI37" s="49"/>
      <c r="QJ37" s="49"/>
      <c r="QK37" s="49"/>
      <c r="QL37" s="39"/>
      <c r="QM37" s="39"/>
    </row>
    <row r="38" spans="1:455">
      <c r="A38" s="14">
        <f t="shared" si="1"/>
        <v>35</v>
      </c>
      <c r="B38" s="30">
        <f>SUM(D38:L38)</f>
        <v>19</v>
      </c>
      <c r="C38" s="30"/>
      <c r="D38" s="54"/>
      <c r="E38" s="31"/>
      <c r="F38" s="66"/>
      <c r="G38" s="65"/>
      <c r="H38" s="92"/>
      <c r="I38" s="32">
        <v>4</v>
      </c>
      <c r="J38" s="18"/>
      <c r="K38" s="18">
        <v>14</v>
      </c>
      <c r="L38" s="18">
        <v>1</v>
      </c>
      <c r="M38" s="33" t="s">
        <v>204</v>
      </c>
      <c r="N38" s="33" t="s">
        <v>205</v>
      </c>
      <c r="O38" s="18">
        <v>1981</v>
      </c>
      <c r="P38" s="34">
        <f>SUM(R38:AQJ38)</f>
        <v>224.7</v>
      </c>
      <c r="Q38" s="35">
        <f>COUNTIF(R38:AQJ38,"&gt;0")</f>
        <v>19</v>
      </c>
      <c r="R38" s="36"/>
      <c r="S38" s="20"/>
      <c r="T38" s="20"/>
      <c r="U38" s="20"/>
      <c r="V38" s="20"/>
      <c r="W38" s="20"/>
      <c r="X38" s="20">
        <v>18</v>
      </c>
      <c r="Y38" s="20"/>
      <c r="Z38" s="20"/>
      <c r="AA38" s="20"/>
      <c r="AB38" s="20"/>
      <c r="AC38" s="20"/>
      <c r="AD38" s="20">
        <v>10.1</v>
      </c>
      <c r="AE38" s="20"/>
      <c r="AF38" s="20"/>
      <c r="AG38" s="20"/>
      <c r="AH38" s="20"/>
      <c r="AI38" s="20"/>
      <c r="AJ38" s="20"/>
      <c r="AK38" s="20"/>
      <c r="AL38" s="20"/>
      <c r="AM38" s="20"/>
      <c r="AN38" s="20">
        <v>10</v>
      </c>
      <c r="AO38" s="20">
        <v>10</v>
      </c>
      <c r="AP38" s="20"/>
      <c r="AQ38" s="20"/>
      <c r="AR38" s="20"/>
      <c r="AS38" s="20"/>
      <c r="AT38" s="20"/>
      <c r="AU38" s="20">
        <v>9</v>
      </c>
      <c r="AV38" s="20"/>
      <c r="AW38" s="20"/>
      <c r="AX38" s="20"/>
      <c r="AY38" s="20"/>
      <c r="AZ38" s="20"/>
      <c r="BA38" s="20">
        <v>10.3</v>
      </c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>
        <v>5.5</v>
      </c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32">
        <v>21.1</v>
      </c>
      <c r="CG38" s="20"/>
      <c r="CH38" s="20"/>
      <c r="CI38" s="20"/>
      <c r="CJ38" s="20"/>
      <c r="CK38" s="20"/>
      <c r="CL38" s="20"/>
      <c r="CM38" s="20"/>
      <c r="CN38" s="20"/>
      <c r="CO38" s="20">
        <v>6.9</v>
      </c>
      <c r="CP38" s="20"/>
      <c r="CQ38" s="20"/>
      <c r="CR38" s="18"/>
      <c r="CS38" s="20"/>
      <c r="CT38" s="20"/>
      <c r="CU38" s="20"/>
      <c r="CV38" s="20"/>
      <c r="CW38" s="20">
        <v>2.5</v>
      </c>
      <c r="CX38" s="20"/>
      <c r="CY38" s="18"/>
      <c r="CZ38" s="20"/>
      <c r="DA38" s="20">
        <v>5.6</v>
      </c>
      <c r="DB38" s="20"/>
      <c r="DC38" s="20"/>
      <c r="DD38" s="20"/>
      <c r="DE38" s="20"/>
      <c r="DF38" s="20">
        <v>6</v>
      </c>
      <c r="DG38" s="20"/>
      <c r="DH38" s="20">
        <v>6.3</v>
      </c>
      <c r="DI38" s="20">
        <v>15.4</v>
      </c>
      <c r="DJ38" s="18"/>
      <c r="DK38" s="18"/>
      <c r="DL38" s="18"/>
      <c r="DM38" s="32">
        <v>21.1</v>
      </c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>
        <v>12.3</v>
      </c>
      <c r="EH38" s="18"/>
      <c r="EI38" s="18"/>
      <c r="EJ38" s="18"/>
      <c r="EK38" s="18"/>
      <c r="EL38" s="32">
        <v>21.1</v>
      </c>
      <c r="EM38" s="20"/>
      <c r="EN38" s="20"/>
      <c r="EO38" s="37"/>
      <c r="EP38" s="37"/>
      <c r="EQ38" s="37"/>
      <c r="ER38" s="37"/>
      <c r="ES38" s="37"/>
      <c r="ET38" s="37"/>
      <c r="EU38" s="37"/>
      <c r="EV38" s="37"/>
      <c r="EW38" s="37"/>
      <c r="EX38" s="37">
        <v>12.4</v>
      </c>
      <c r="EY38" s="18"/>
      <c r="EZ38" s="18"/>
      <c r="FA38" s="18"/>
      <c r="FB38" s="18"/>
      <c r="FC38" s="32">
        <v>21.1</v>
      </c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18"/>
      <c r="FP38" s="18"/>
      <c r="FQ38" s="18"/>
      <c r="FR38" s="18"/>
      <c r="FS38" s="18"/>
      <c r="FT38" s="18"/>
      <c r="FU38" s="18"/>
      <c r="FV38" s="37"/>
      <c r="FW38" s="37"/>
      <c r="FX38" s="37"/>
      <c r="FY38" s="37"/>
      <c r="FZ38" s="37"/>
      <c r="GA38" s="37"/>
      <c r="GB38" s="37"/>
      <c r="GC38" s="37"/>
      <c r="GD38" s="37"/>
      <c r="GE38" s="18"/>
      <c r="GF38" s="18"/>
      <c r="GG38" s="18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  <c r="IW38" s="37"/>
      <c r="IX38" s="37"/>
      <c r="IY38" s="37"/>
      <c r="IZ38" s="37"/>
      <c r="JA38" s="37"/>
      <c r="JB38" s="37"/>
      <c r="JC38" s="37"/>
      <c r="JD38" s="37"/>
      <c r="JE38" s="37"/>
      <c r="JF38" s="37"/>
      <c r="JG38" s="37"/>
      <c r="JH38" s="37"/>
      <c r="JI38" s="37"/>
      <c r="JJ38" s="37"/>
      <c r="JK38" s="37"/>
      <c r="JL38" s="37"/>
      <c r="JM38" s="37"/>
      <c r="JN38" s="37"/>
      <c r="JO38" s="37"/>
      <c r="JP38" s="37"/>
      <c r="JQ38" s="37"/>
      <c r="JR38" s="37"/>
      <c r="JS38" s="37"/>
      <c r="JT38" s="37"/>
      <c r="JU38" s="37"/>
      <c r="JV38" s="37"/>
      <c r="JW38" s="37"/>
      <c r="JX38" s="37"/>
      <c r="JY38" s="37"/>
      <c r="JZ38" s="37"/>
      <c r="KA38" s="37"/>
      <c r="KB38" s="37"/>
      <c r="KC38" s="37"/>
      <c r="KD38" s="37"/>
      <c r="KE38" s="37"/>
      <c r="KF38" s="37"/>
      <c r="KG38" s="37"/>
      <c r="KH38" s="37"/>
      <c r="KI38" s="37"/>
      <c r="KJ38" s="37"/>
      <c r="KK38" s="37"/>
      <c r="KL38" s="37"/>
      <c r="KM38" s="37"/>
      <c r="KN38" s="37"/>
      <c r="KO38" s="37"/>
      <c r="KP38" s="37"/>
      <c r="KQ38" s="64"/>
      <c r="KR38" s="63"/>
      <c r="KS38" s="63"/>
      <c r="KT38" s="63"/>
      <c r="KU38" s="20"/>
      <c r="KV38" s="20"/>
      <c r="KW38" s="20"/>
      <c r="KX38" s="20"/>
      <c r="KY38" s="20"/>
      <c r="KZ38" s="20"/>
      <c r="LA38" s="20"/>
      <c r="LB38" s="20"/>
      <c r="LC38" s="37"/>
      <c r="LD38" s="37"/>
      <c r="LE38" s="37"/>
      <c r="LF38" s="37"/>
      <c r="LG38" s="37"/>
      <c r="LH38" s="37"/>
      <c r="LI38" s="37"/>
      <c r="LJ38" s="37"/>
      <c r="LK38" s="37"/>
      <c r="LL38" s="37"/>
      <c r="LM38" s="37"/>
      <c r="LN38" s="37"/>
      <c r="LO38" s="37"/>
      <c r="LP38" s="37"/>
      <c r="LQ38" s="37"/>
      <c r="LR38" s="37"/>
      <c r="LS38" s="37"/>
      <c r="LT38" s="37"/>
      <c r="LU38" s="37"/>
      <c r="LV38" s="37"/>
      <c r="LW38" s="40"/>
      <c r="LX38" s="40"/>
      <c r="LY38" s="40"/>
      <c r="LZ38" s="40"/>
      <c r="MA38" s="40"/>
      <c r="MB38" s="40"/>
      <c r="MC38" s="37"/>
      <c r="MD38" s="37"/>
      <c r="ME38" s="37"/>
      <c r="MF38" s="37"/>
      <c r="MG38" s="37"/>
      <c r="MH38" s="37"/>
      <c r="MI38" s="37"/>
      <c r="MJ38" s="20"/>
      <c r="MK38" s="20"/>
      <c r="ML38" s="20"/>
      <c r="MM38" s="20"/>
      <c r="MN38" s="20"/>
      <c r="MO38" s="20"/>
      <c r="MP38" s="20"/>
      <c r="MQ38" s="20"/>
      <c r="MR38" s="20"/>
      <c r="MS38" s="20"/>
      <c r="MT38" s="20"/>
      <c r="MU38" s="20"/>
      <c r="MV38" s="20"/>
      <c r="MW38" s="20"/>
      <c r="MX38" s="20"/>
      <c r="MY38" s="20"/>
      <c r="MZ38" s="20"/>
      <c r="NA38" s="20"/>
      <c r="NB38" s="20"/>
      <c r="NC38" s="20"/>
      <c r="ND38" s="20"/>
      <c r="NE38" s="20"/>
      <c r="NF38" s="20"/>
      <c r="NG38" s="20"/>
      <c r="NH38" s="20"/>
      <c r="NI38" s="20"/>
      <c r="NJ38" s="20"/>
      <c r="NK38" s="20"/>
      <c r="NL38" s="20"/>
      <c r="NM38" s="20"/>
      <c r="NN38" s="20"/>
      <c r="NO38" s="20"/>
      <c r="NP38" s="20"/>
      <c r="NQ38" s="20"/>
      <c r="NR38" s="20"/>
      <c r="NS38" s="20"/>
      <c r="NT38" s="20"/>
      <c r="NU38" s="20"/>
      <c r="NV38" s="20"/>
      <c r="NW38" s="20"/>
      <c r="NX38" s="20"/>
      <c r="NY38" s="20"/>
      <c r="NZ38" s="20"/>
      <c r="OA38" s="20"/>
      <c r="OB38" s="20"/>
      <c r="OC38" s="20"/>
      <c r="OD38" s="20"/>
      <c r="OE38" s="20"/>
      <c r="OF38" s="20"/>
      <c r="OG38" s="20"/>
      <c r="OH38" s="20"/>
      <c r="OI38" s="20"/>
      <c r="OJ38" s="20"/>
      <c r="OK38" s="20"/>
      <c r="OL38" s="20"/>
      <c r="OM38" s="20"/>
      <c r="ON38" s="20"/>
      <c r="OO38" s="20"/>
      <c r="OP38" s="20"/>
      <c r="OQ38" s="20"/>
      <c r="OR38" s="20"/>
      <c r="OS38" s="20"/>
      <c r="OT38" s="20"/>
      <c r="OU38" s="20"/>
      <c r="OV38" s="20"/>
      <c r="OW38" s="20"/>
      <c r="OX38" s="20"/>
      <c r="OY38" s="20"/>
      <c r="OZ38" s="20"/>
      <c r="PA38" s="20"/>
      <c r="PB38" s="20"/>
      <c r="PC38" s="20"/>
      <c r="PD38" s="20"/>
      <c r="PE38" s="20"/>
      <c r="PF38" s="20"/>
      <c r="PG38" s="20"/>
      <c r="PH38" s="20"/>
      <c r="PI38" s="20"/>
      <c r="PJ38" s="20"/>
      <c r="PK38" s="20"/>
      <c r="PL38" s="20"/>
      <c r="PM38" s="20"/>
      <c r="PN38" s="20"/>
      <c r="PO38" s="20"/>
      <c r="PP38" s="20"/>
      <c r="PQ38" s="20"/>
      <c r="PR38" s="20"/>
      <c r="PS38" s="20"/>
      <c r="PT38" s="20"/>
      <c r="PU38" s="20"/>
      <c r="PV38" s="20"/>
      <c r="PW38" s="20"/>
      <c r="PX38" s="20"/>
      <c r="PY38" s="20"/>
      <c r="PZ38" s="20"/>
      <c r="QA38" s="20"/>
      <c r="QB38" s="20"/>
      <c r="QC38" s="20"/>
      <c r="QD38" s="20"/>
      <c r="QE38" s="20"/>
      <c r="QF38" s="20"/>
      <c r="QG38" s="20"/>
      <c r="QH38" s="20"/>
      <c r="QI38" s="20"/>
      <c r="QJ38" s="20"/>
      <c r="QK38" s="20"/>
      <c r="QL38" s="37"/>
      <c r="QM38" s="37"/>
    </row>
    <row r="39" spans="1:455">
      <c r="A39" s="14">
        <f t="shared" si="1"/>
        <v>36</v>
      </c>
      <c r="B39" s="30">
        <f>SUM(D39:L39)</f>
        <v>25</v>
      </c>
      <c r="C39" s="30"/>
      <c r="D39" s="54"/>
      <c r="E39" s="31"/>
      <c r="F39" s="66"/>
      <c r="G39" s="65"/>
      <c r="H39" s="92"/>
      <c r="I39" s="32">
        <v>2</v>
      </c>
      <c r="J39" s="18">
        <v>1</v>
      </c>
      <c r="K39" s="18">
        <v>21</v>
      </c>
      <c r="L39" s="18">
        <v>1</v>
      </c>
      <c r="M39" s="33" t="s">
        <v>138</v>
      </c>
      <c r="N39" s="33" t="s">
        <v>305</v>
      </c>
      <c r="O39" s="18">
        <v>1980</v>
      </c>
      <c r="P39" s="34">
        <f>SUM(R39:AQJ39)</f>
        <v>221.61799999999999</v>
      </c>
      <c r="Q39" s="35">
        <f>COUNTIF(R39:AQJ39,"&gt;0")</f>
        <v>25</v>
      </c>
      <c r="R39" s="38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>
        <v>10.1</v>
      </c>
      <c r="AE39" s="20"/>
      <c r="AF39" s="20"/>
      <c r="AG39" s="20"/>
      <c r="AH39" s="20"/>
      <c r="AI39" s="20"/>
      <c r="AJ39" s="20"/>
      <c r="AK39" s="20"/>
      <c r="AL39" s="20"/>
      <c r="AM39" s="20"/>
      <c r="AN39" s="20">
        <v>10</v>
      </c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>
        <v>1.6</v>
      </c>
      <c r="AZ39" s="20"/>
      <c r="BA39" s="20"/>
      <c r="BB39" s="20"/>
      <c r="BC39" s="20"/>
      <c r="BD39" s="20"/>
      <c r="BE39" s="20">
        <v>5</v>
      </c>
      <c r="BF39" s="20"/>
      <c r="BG39" s="20">
        <v>6</v>
      </c>
      <c r="BH39" s="20"/>
      <c r="BI39" s="20"/>
      <c r="BJ39" s="20"/>
      <c r="BK39" s="20">
        <v>10.3</v>
      </c>
      <c r="BL39" s="20"/>
      <c r="BM39" s="20"/>
      <c r="BN39" s="20"/>
      <c r="BO39" s="20">
        <v>10</v>
      </c>
      <c r="BP39" s="20"/>
      <c r="BQ39" s="20"/>
      <c r="BR39" s="20"/>
      <c r="BS39" s="20"/>
      <c r="BT39" s="20"/>
      <c r="BU39" s="20"/>
      <c r="BV39" s="20">
        <v>6.3</v>
      </c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>
        <v>6.5</v>
      </c>
      <c r="CH39" s="20"/>
      <c r="CI39" s="20">
        <v>10</v>
      </c>
      <c r="CJ39" s="20"/>
      <c r="CK39" s="20"/>
      <c r="CL39" s="20">
        <v>9.1</v>
      </c>
      <c r="CM39" s="20"/>
      <c r="CN39" s="20"/>
      <c r="CO39" s="20">
        <v>6.9</v>
      </c>
      <c r="CP39" s="20"/>
      <c r="CQ39" s="20"/>
      <c r="CR39" s="20"/>
      <c r="CS39" s="20"/>
      <c r="CT39" s="20">
        <v>5.5</v>
      </c>
      <c r="CU39" s="20"/>
      <c r="CV39" s="20"/>
      <c r="CW39" s="20"/>
      <c r="CX39" s="20"/>
      <c r="CY39" s="20"/>
      <c r="CZ39" s="20"/>
      <c r="DA39" s="20">
        <v>5.6</v>
      </c>
      <c r="DB39" s="20"/>
      <c r="DC39" s="20"/>
      <c r="DD39" s="20"/>
      <c r="DE39" s="20"/>
      <c r="DF39" s="20">
        <v>6</v>
      </c>
      <c r="DG39" s="20"/>
      <c r="DH39" s="20"/>
      <c r="DI39" s="20"/>
      <c r="DJ39" s="20"/>
      <c r="DK39" s="20"/>
      <c r="DL39" s="20">
        <v>6.3</v>
      </c>
      <c r="DM39" s="20"/>
      <c r="DN39" s="20"/>
      <c r="DO39" s="20"/>
      <c r="DP39" s="20"/>
      <c r="DQ39" s="20"/>
      <c r="DR39" s="20"/>
      <c r="DS39" s="20">
        <v>10</v>
      </c>
      <c r="DT39" s="18"/>
      <c r="DU39" s="18"/>
      <c r="DV39" s="18"/>
      <c r="DW39" s="18"/>
      <c r="DX39" s="18"/>
      <c r="DY39" s="18"/>
      <c r="DZ39" s="18">
        <v>2.5</v>
      </c>
      <c r="EA39" s="18"/>
      <c r="EB39" s="18"/>
      <c r="EC39" s="18"/>
      <c r="ED39" s="18"/>
      <c r="EE39" s="18"/>
      <c r="EF39" s="18"/>
      <c r="EG39" s="18">
        <v>12.3</v>
      </c>
      <c r="EH39" s="18"/>
      <c r="EI39" s="18"/>
      <c r="EJ39" s="18"/>
      <c r="EK39" s="18"/>
      <c r="EL39" s="32">
        <v>21.1</v>
      </c>
      <c r="EM39" s="20"/>
      <c r="EN39" s="20">
        <v>12.518000000000001</v>
      </c>
      <c r="EO39" s="37"/>
      <c r="EP39" s="37"/>
      <c r="EQ39" s="37"/>
      <c r="ER39" s="37"/>
      <c r="ES39" s="37"/>
      <c r="ET39" s="37"/>
      <c r="EU39" s="37"/>
      <c r="EV39" s="37"/>
      <c r="EW39" s="37"/>
      <c r="EX39" s="37">
        <v>12.4</v>
      </c>
      <c r="EY39" s="18"/>
      <c r="EZ39" s="18"/>
      <c r="FA39" s="18"/>
      <c r="FB39" s="18"/>
      <c r="FC39" s="32">
        <v>21.1</v>
      </c>
      <c r="FD39" s="37"/>
      <c r="FE39" s="37"/>
      <c r="FF39" s="37"/>
      <c r="FG39" s="37"/>
      <c r="FH39" s="37"/>
      <c r="FI39" s="37"/>
      <c r="FJ39" s="37"/>
      <c r="FK39" s="37"/>
      <c r="FL39" s="37"/>
      <c r="FM39" s="37">
        <v>4.5</v>
      </c>
      <c r="FN39" s="37"/>
      <c r="FO39" s="37"/>
      <c r="FP39" s="37">
        <v>10</v>
      </c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7"/>
      <c r="JD39" s="37"/>
      <c r="JE39" s="37"/>
      <c r="JF39" s="37"/>
      <c r="JG39" s="37"/>
      <c r="JH39" s="37"/>
      <c r="JI39" s="37"/>
      <c r="JJ39" s="37"/>
      <c r="JK39" s="37"/>
      <c r="JL39" s="37"/>
      <c r="JM39" s="37"/>
      <c r="JN39" s="37"/>
      <c r="JO39" s="37"/>
      <c r="JP39" s="37"/>
      <c r="JQ39" s="37"/>
      <c r="JR39" s="37"/>
      <c r="JS39" s="37"/>
      <c r="JT39" s="37"/>
      <c r="JU39" s="37"/>
      <c r="JV39" s="37"/>
      <c r="JW39" s="37"/>
      <c r="JX39" s="37"/>
      <c r="JY39" s="37"/>
      <c r="JZ39" s="37"/>
      <c r="KA39" s="37"/>
      <c r="KB39" s="37"/>
      <c r="KC39" s="37"/>
      <c r="KD39" s="37"/>
      <c r="KE39" s="37"/>
      <c r="KF39" s="37"/>
      <c r="KG39" s="37"/>
      <c r="KH39" s="37"/>
      <c r="KI39" s="37"/>
      <c r="KJ39" s="37"/>
      <c r="KK39" s="37"/>
      <c r="KL39" s="37"/>
      <c r="KM39" s="37"/>
      <c r="KN39" s="37"/>
      <c r="KO39" s="37"/>
      <c r="KP39" s="37"/>
      <c r="KQ39" s="37"/>
      <c r="KR39" s="37"/>
      <c r="KS39" s="37"/>
      <c r="KT39" s="37"/>
      <c r="KU39" s="37"/>
      <c r="KV39" s="37"/>
      <c r="KW39" s="37"/>
      <c r="KX39" s="20"/>
      <c r="KY39" s="20"/>
      <c r="KZ39" s="20"/>
      <c r="LA39" s="20"/>
      <c r="LB39" s="20"/>
      <c r="LC39" s="37"/>
      <c r="LD39" s="37"/>
      <c r="LE39" s="37"/>
      <c r="LF39" s="37"/>
      <c r="LG39" s="37"/>
      <c r="LH39" s="37"/>
      <c r="LI39" s="37"/>
      <c r="LJ39" s="37"/>
      <c r="LK39" s="37"/>
      <c r="LL39" s="37"/>
      <c r="LM39" s="37"/>
      <c r="LN39" s="37"/>
      <c r="LO39" s="37"/>
      <c r="LP39" s="37"/>
      <c r="LQ39" s="37"/>
      <c r="LR39" s="37"/>
      <c r="LS39" s="37"/>
      <c r="LT39" s="37"/>
      <c r="LU39" s="37"/>
      <c r="LV39" s="20"/>
      <c r="LW39" s="37"/>
      <c r="LX39" s="37"/>
      <c r="LY39" s="37"/>
      <c r="LZ39" s="37"/>
      <c r="MA39" s="37"/>
      <c r="MB39" s="37"/>
      <c r="MC39" s="37"/>
      <c r="MD39" s="37"/>
      <c r="ME39" s="37"/>
      <c r="MF39" s="37"/>
      <c r="MG39" s="37"/>
      <c r="MH39" s="37"/>
      <c r="MI39" s="37"/>
      <c r="MJ39" s="37"/>
      <c r="MK39" s="37"/>
      <c r="ML39" s="37"/>
      <c r="MM39" s="37"/>
      <c r="MN39" s="37"/>
      <c r="MO39" s="37"/>
      <c r="MP39" s="37"/>
      <c r="MQ39" s="37"/>
      <c r="MR39" s="37"/>
      <c r="MS39" s="18"/>
      <c r="MT39" s="18"/>
      <c r="MU39" s="18"/>
      <c r="MV39" s="40"/>
      <c r="MW39" s="40"/>
      <c r="MX39" s="40"/>
      <c r="MY39" s="40"/>
      <c r="MZ39" s="40"/>
      <c r="NA39" s="40"/>
      <c r="NB39" s="40"/>
      <c r="NC39" s="40"/>
      <c r="ND39" s="40"/>
      <c r="NE39" s="40"/>
      <c r="NF39" s="40"/>
      <c r="NG39" s="40"/>
      <c r="NH39" s="40"/>
      <c r="NI39" s="40"/>
      <c r="NJ39" s="40"/>
      <c r="NK39" s="40"/>
      <c r="NL39" s="40"/>
      <c r="NM39" s="40"/>
      <c r="NN39" s="20"/>
      <c r="NO39" s="20"/>
      <c r="NP39" s="20"/>
      <c r="NQ39" s="20"/>
      <c r="NR39" s="20"/>
      <c r="NS39" s="20"/>
      <c r="NT39" s="20"/>
      <c r="NU39" s="20"/>
      <c r="NV39" s="20"/>
      <c r="NW39" s="20"/>
      <c r="NX39" s="20"/>
      <c r="NY39" s="20"/>
      <c r="NZ39" s="20"/>
      <c r="OA39" s="20"/>
      <c r="OB39" s="20"/>
      <c r="OC39" s="20"/>
      <c r="OD39" s="20"/>
      <c r="OE39" s="20"/>
      <c r="OF39" s="20"/>
      <c r="OG39" s="20"/>
      <c r="OH39" s="20"/>
      <c r="OI39" s="20"/>
      <c r="OJ39" s="20"/>
      <c r="OK39" s="20"/>
      <c r="OL39" s="20"/>
      <c r="OM39" s="20"/>
      <c r="ON39" s="20"/>
      <c r="OO39" s="20"/>
      <c r="OP39" s="20"/>
      <c r="OQ39" s="20"/>
      <c r="OR39" s="20"/>
      <c r="OS39" s="20"/>
      <c r="OT39" s="20"/>
      <c r="OU39" s="20"/>
      <c r="OV39" s="20"/>
      <c r="OW39" s="20"/>
      <c r="OX39" s="37"/>
      <c r="OY39" s="37"/>
      <c r="OZ39" s="20"/>
      <c r="PA39" s="20"/>
      <c r="PB39" s="20"/>
      <c r="PC39" s="20"/>
      <c r="PD39" s="20"/>
      <c r="PE39" s="20"/>
      <c r="PF39" s="20"/>
      <c r="PG39" s="20"/>
      <c r="PH39" s="20"/>
      <c r="PI39" s="20"/>
      <c r="PJ39" s="20"/>
      <c r="PK39" s="20"/>
      <c r="PL39" s="20"/>
      <c r="PM39" s="20"/>
      <c r="PN39" s="20"/>
      <c r="PO39" s="20"/>
      <c r="PP39" s="20"/>
      <c r="PQ39" s="20"/>
      <c r="PR39" s="20"/>
      <c r="PS39" s="20"/>
      <c r="PT39" s="20"/>
      <c r="PU39" s="20"/>
      <c r="PV39" s="20"/>
      <c r="PW39" s="20"/>
      <c r="PX39" s="20"/>
      <c r="PY39" s="20"/>
      <c r="PZ39" s="20"/>
      <c r="QA39" s="20"/>
      <c r="QB39" s="20"/>
      <c r="QC39" s="20"/>
      <c r="QD39" s="20"/>
      <c r="QE39" s="20"/>
      <c r="QF39" s="20"/>
      <c r="QG39" s="20"/>
      <c r="QH39" s="20"/>
      <c r="QI39" s="20"/>
      <c r="QJ39" s="20"/>
      <c r="QK39" s="20"/>
      <c r="QL39" s="37"/>
      <c r="QM39" s="37"/>
    </row>
    <row r="40" spans="1:455">
      <c r="A40" s="14">
        <f t="shared" si="1"/>
        <v>37</v>
      </c>
      <c r="B40" s="30">
        <f>SUM(D40:L40)</f>
        <v>10</v>
      </c>
      <c r="C40" s="30"/>
      <c r="D40" s="54"/>
      <c r="E40" s="31"/>
      <c r="F40" s="66">
        <v>2</v>
      </c>
      <c r="G40" s="65">
        <v>1</v>
      </c>
      <c r="H40" s="92"/>
      <c r="I40" s="32">
        <v>4</v>
      </c>
      <c r="J40" s="18"/>
      <c r="K40" s="18">
        <v>3</v>
      </c>
      <c r="L40" s="18"/>
      <c r="M40" s="33" t="s">
        <v>310</v>
      </c>
      <c r="N40" s="33" t="s">
        <v>311</v>
      </c>
      <c r="O40" s="18">
        <v>1968</v>
      </c>
      <c r="P40" s="34">
        <f>SUM(R40:AQJ40)</f>
        <v>220.1</v>
      </c>
      <c r="Q40" s="35">
        <f>COUNTIF(R40:AQJ40,"&gt;0")</f>
        <v>10</v>
      </c>
      <c r="R40" s="36"/>
      <c r="S40" s="27"/>
      <c r="T40" s="27"/>
      <c r="U40" s="27"/>
      <c r="V40" s="27"/>
      <c r="W40" s="27"/>
      <c r="X40" s="27"/>
      <c r="Y40" s="27"/>
      <c r="Z40" s="27"/>
      <c r="AA40" s="42">
        <v>42.2</v>
      </c>
      <c r="AB40" s="20"/>
      <c r="AC40" s="20"/>
      <c r="AD40" s="20"/>
      <c r="AE40" s="20"/>
      <c r="AF40" s="20"/>
      <c r="AG40" s="20"/>
      <c r="AH40" s="20"/>
      <c r="AI40" s="89">
        <v>30</v>
      </c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>
        <v>10</v>
      </c>
      <c r="DP40" s="18"/>
      <c r="DQ40" s="18"/>
      <c r="DR40" s="18"/>
      <c r="DS40" s="18"/>
      <c r="DT40" s="18"/>
      <c r="DU40" s="18"/>
      <c r="DV40" s="18"/>
      <c r="DW40" s="18">
        <v>10.5</v>
      </c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32">
        <v>21.1</v>
      </c>
      <c r="EL40" s="20"/>
      <c r="EM40" s="20"/>
      <c r="EN40" s="20"/>
      <c r="EO40" s="18"/>
      <c r="EP40" s="18"/>
      <c r="EQ40" s="18"/>
      <c r="ER40" s="18">
        <v>11</v>
      </c>
      <c r="ES40" s="18"/>
      <c r="ET40" s="18"/>
      <c r="EU40" s="32">
        <v>21.1</v>
      </c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89">
        <v>32</v>
      </c>
      <c r="FH40" s="18"/>
      <c r="FI40" s="32">
        <v>21.1</v>
      </c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32">
        <v>21.1</v>
      </c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  <c r="IQ40" s="37"/>
      <c r="IR40" s="37"/>
      <c r="IS40" s="37"/>
      <c r="IT40" s="37"/>
      <c r="IU40" s="37"/>
      <c r="IV40" s="37"/>
      <c r="IW40" s="37"/>
      <c r="IX40" s="37"/>
      <c r="IY40" s="37"/>
      <c r="IZ40" s="37"/>
      <c r="JA40" s="37"/>
      <c r="JB40" s="37"/>
      <c r="JC40" s="37"/>
      <c r="JD40" s="37"/>
      <c r="JE40" s="37"/>
      <c r="JF40" s="37"/>
      <c r="JG40" s="37"/>
      <c r="JH40" s="37"/>
      <c r="JI40" s="37"/>
      <c r="JJ40" s="37"/>
      <c r="JK40" s="37"/>
      <c r="JL40" s="37"/>
      <c r="JM40" s="37"/>
      <c r="JN40" s="37"/>
      <c r="JO40" s="37"/>
      <c r="JP40" s="37"/>
      <c r="JQ40" s="37"/>
      <c r="JR40" s="37"/>
      <c r="JS40" s="37"/>
      <c r="JT40" s="37"/>
      <c r="JU40" s="37"/>
      <c r="JV40" s="37"/>
      <c r="JW40" s="37"/>
      <c r="JX40" s="37"/>
      <c r="JY40" s="37"/>
      <c r="JZ40" s="37"/>
      <c r="KA40" s="37"/>
      <c r="KB40" s="37"/>
      <c r="KC40" s="37"/>
      <c r="KD40" s="37"/>
      <c r="KE40" s="37"/>
      <c r="KF40" s="37"/>
      <c r="KG40" s="37"/>
      <c r="KH40" s="37"/>
      <c r="KI40" s="37"/>
      <c r="KJ40" s="37"/>
      <c r="KK40" s="37"/>
      <c r="KL40" s="37"/>
      <c r="KM40" s="37"/>
      <c r="KN40" s="37"/>
      <c r="KO40" s="37"/>
      <c r="KP40" s="37"/>
      <c r="KQ40" s="37"/>
      <c r="KR40" s="37"/>
      <c r="KS40" s="37"/>
      <c r="KT40" s="37"/>
      <c r="KU40" s="37"/>
      <c r="KV40" s="37"/>
      <c r="KW40" s="37"/>
      <c r="KX40" s="37"/>
      <c r="KY40" s="37"/>
      <c r="KZ40" s="37"/>
      <c r="LA40" s="37"/>
      <c r="LB40" s="37"/>
      <c r="LC40" s="59"/>
      <c r="LD40" s="59"/>
      <c r="LE40" s="59"/>
      <c r="LF40" s="59"/>
      <c r="LG40" s="59"/>
      <c r="LH40" s="59"/>
      <c r="LI40" s="59"/>
      <c r="LJ40" s="59"/>
      <c r="LK40" s="59"/>
      <c r="LL40" s="59"/>
      <c r="LM40" s="59"/>
      <c r="LN40" s="59"/>
      <c r="LO40" s="59"/>
      <c r="LP40" s="59"/>
      <c r="LQ40" s="59"/>
      <c r="LR40" s="59"/>
      <c r="LS40" s="59"/>
      <c r="LT40" s="59"/>
      <c r="LU40" s="59"/>
      <c r="LV40" s="59"/>
      <c r="LW40" s="37"/>
      <c r="LX40" s="37"/>
      <c r="LY40" s="37"/>
      <c r="LZ40" s="37"/>
      <c r="MA40" s="37"/>
      <c r="MB40" s="37"/>
      <c r="MC40" s="37"/>
      <c r="MD40" s="37"/>
      <c r="ME40" s="37"/>
      <c r="MF40" s="37"/>
      <c r="MG40" s="37"/>
      <c r="MH40" s="37"/>
      <c r="MI40" s="37"/>
      <c r="MJ40" s="37"/>
      <c r="MK40" s="37"/>
      <c r="ML40" s="37"/>
      <c r="MM40" s="37"/>
      <c r="MN40" s="37"/>
      <c r="MO40" s="20"/>
      <c r="MP40" s="20"/>
      <c r="MQ40" s="20"/>
      <c r="MR40" s="20"/>
      <c r="MS40" s="20"/>
      <c r="MT40" s="20"/>
      <c r="MU40" s="20"/>
      <c r="MV40" s="20"/>
      <c r="MW40" s="20"/>
      <c r="MX40" s="20"/>
      <c r="MY40" s="20"/>
      <c r="MZ40" s="20"/>
      <c r="NA40" s="20"/>
      <c r="NB40" s="20"/>
      <c r="NC40" s="20"/>
      <c r="ND40" s="20"/>
      <c r="NE40" s="20"/>
      <c r="NF40" s="20"/>
      <c r="NG40" s="20"/>
      <c r="NH40" s="20"/>
      <c r="NI40" s="20"/>
      <c r="NJ40" s="20"/>
      <c r="NK40" s="20"/>
      <c r="NL40" s="20"/>
      <c r="NM40" s="20"/>
      <c r="NN40" s="57"/>
      <c r="NO40" s="57"/>
      <c r="NP40" s="57"/>
      <c r="NQ40" s="57"/>
      <c r="NR40" s="57"/>
      <c r="NS40" s="57"/>
      <c r="NT40" s="57"/>
      <c r="NU40" s="57"/>
      <c r="NV40" s="57"/>
      <c r="NW40" s="57"/>
      <c r="NX40" s="57"/>
      <c r="NY40" s="57"/>
      <c r="NZ40" s="57"/>
      <c r="OA40" s="57"/>
      <c r="OB40" s="57"/>
      <c r="OC40" s="57"/>
      <c r="OD40" s="57"/>
      <c r="OE40" s="57"/>
      <c r="OF40" s="57"/>
      <c r="OG40" s="57"/>
      <c r="OH40" s="57"/>
      <c r="OI40" s="57"/>
      <c r="OJ40" s="57"/>
      <c r="OK40" s="57"/>
      <c r="OL40" s="57"/>
      <c r="OM40" s="57"/>
      <c r="ON40" s="57"/>
      <c r="OO40" s="57"/>
      <c r="OP40" s="57"/>
      <c r="OQ40" s="57"/>
      <c r="OR40" s="57"/>
      <c r="OS40" s="57"/>
      <c r="OT40" s="57"/>
      <c r="OU40" s="57"/>
      <c r="OV40" s="57"/>
      <c r="OW40" s="57"/>
      <c r="OX40" s="57"/>
      <c r="OY40" s="57"/>
      <c r="OZ40" s="57"/>
      <c r="PA40" s="57"/>
      <c r="PB40" s="20"/>
      <c r="PC40" s="20"/>
      <c r="PD40" s="20"/>
      <c r="PE40" s="20"/>
      <c r="PF40" s="20"/>
      <c r="PG40" s="20"/>
      <c r="PH40" s="20"/>
      <c r="PI40" s="20"/>
      <c r="PJ40" s="20"/>
      <c r="PK40" s="20"/>
      <c r="PL40" s="20"/>
      <c r="PM40" s="20"/>
      <c r="PN40" s="20"/>
      <c r="PO40" s="20"/>
      <c r="PP40" s="20"/>
      <c r="PQ40" s="20"/>
      <c r="PR40" s="20"/>
      <c r="PS40" s="20"/>
      <c r="PT40" s="20"/>
      <c r="PU40" s="20"/>
      <c r="PV40" s="20"/>
      <c r="PW40" s="20"/>
      <c r="PX40" s="20"/>
      <c r="PY40" s="20"/>
      <c r="PZ40" s="20"/>
      <c r="QA40" s="20"/>
      <c r="QB40" s="20"/>
      <c r="QC40" s="20"/>
      <c r="QD40" s="20"/>
      <c r="QE40" s="20"/>
      <c r="QF40" s="20"/>
      <c r="QG40" s="20"/>
      <c r="QH40" s="20"/>
      <c r="QI40" s="20"/>
      <c r="QJ40" s="20"/>
      <c r="QK40" s="20"/>
      <c r="QL40" s="37"/>
      <c r="QM40" s="37"/>
    </row>
    <row r="41" spans="1:455">
      <c r="A41" s="14">
        <f t="shared" si="1"/>
        <v>38</v>
      </c>
      <c r="B41" s="30">
        <f>SUM(D41:L41)</f>
        <v>26</v>
      </c>
      <c r="C41" s="30"/>
      <c r="D41" s="54"/>
      <c r="E41" s="31"/>
      <c r="F41" s="66"/>
      <c r="G41" s="65"/>
      <c r="H41" s="92"/>
      <c r="I41" s="32">
        <v>1</v>
      </c>
      <c r="J41" s="18">
        <v>2</v>
      </c>
      <c r="K41" s="18">
        <v>21</v>
      </c>
      <c r="L41" s="18">
        <v>2</v>
      </c>
      <c r="M41" s="33" t="s">
        <v>39</v>
      </c>
      <c r="N41" s="33" t="s">
        <v>40</v>
      </c>
      <c r="O41" s="18">
        <v>1991</v>
      </c>
      <c r="P41" s="34">
        <f>SUM(R41:AQJ41)</f>
        <v>215.22200000000001</v>
      </c>
      <c r="Q41" s="35">
        <f>COUNTIF(R41:AQJ41,"&gt;0")</f>
        <v>26</v>
      </c>
      <c r="R41" s="36"/>
      <c r="S41" s="20"/>
      <c r="T41" s="20"/>
      <c r="U41" s="20"/>
      <c r="V41" s="20"/>
      <c r="W41" s="20"/>
      <c r="X41" s="20">
        <v>18</v>
      </c>
      <c r="Y41" s="20"/>
      <c r="Z41" s="20"/>
      <c r="AA41" s="20"/>
      <c r="AB41" s="20"/>
      <c r="AC41" s="20"/>
      <c r="AD41" s="20">
        <v>10.1</v>
      </c>
      <c r="AE41" s="20"/>
      <c r="AF41" s="20"/>
      <c r="AG41" s="20"/>
      <c r="AH41" s="20"/>
      <c r="AI41" s="20"/>
      <c r="AJ41" s="20"/>
      <c r="AK41" s="20"/>
      <c r="AL41" s="20"/>
      <c r="AM41" s="20"/>
      <c r="AN41" s="20">
        <v>10</v>
      </c>
      <c r="AO41" s="20"/>
      <c r="AP41" s="20"/>
      <c r="AQ41" s="20"/>
      <c r="AR41" s="20">
        <v>11.8</v>
      </c>
      <c r="AS41" s="20"/>
      <c r="AT41" s="20"/>
      <c r="AU41" s="20">
        <v>9</v>
      </c>
      <c r="AV41" s="20"/>
      <c r="AW41" s="20"/>
      <c r="AX41" s="20">
        <v>5</v>
      </c>
      <c r="AY41" s="20"/>
      <c r="AZ41" s="20">
        <v>5</v>
      </c>
      <c r="BA41" s="20"/>
      <c r="BB41" s="20"/>
      <c r="BC41" s="20"/>
      <c r="BD41" s="20"/>
      <c r="BE41" s="20"/>
      <c r="BF41" s="20"/>
      <c r="BG41" s="20"/>
      <c r="BH41" s="20">
        <v>5</v>
      </c>
      <c r="BI41" s="20"/>
      <c r="BJ41" s="20"/>
      <c r="BK41" s="20"/>
      <c r="BL41" s="20">
        <v>8</v>
      </c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>
        <v>6.5</v>
      </c>
      <c r="CH41" s="20"/>
      <c r="CI41" s="20"/>
      <c r="CJ41" s="20"/>
      <c r="CK41" s="20">
        <v>6</v>
      </c>
      <c r="CL41" s="20"/>
      <c r="CM41" s="20">
        <v>9</v>
      </c>
      <c r="CN41" s="20"/>
      <c r="CO41" s="20"/>
      <c r="CP41" s="20"/>
      <c r="CQ41" s="20">
        <v>5.4</v>
      </c>
      <c r="CR41" s="20"/>
      <c r="CS41" s="20"/>
      <c r="CT41" s="20"/>
      <c r="CU41" s="20"/>
      <c r="CV41" s="20"/>
      <c r="CW41" s="20">
        <v>2.5</v>
      </c>
      <c r="CX41" s="20"/>
      <c r="CY41" s="20"/>
      <c r="CZ41" s="20"/>
      <c r="DA41" s="20">
        <v>5.6</v>
      </c>
      <c r="DB41" s="20"/>
      <c r="DC41" s="20"/>
      <c r="DD41" s="20"/>
      <c r="DE41" s="20"/>
      <c r="DF41" s="20"/>
      <c r="DG41" s="20"/>
      <c r="DH41" s="20">
        <v>6.3</v>
      </c>
      <c r="DI41" s="20"/>
      <c r="DJ41" s="20"/>
      <c r="DK41" s="20"/>
      <c r="DL41" s="20"/>
      <c r="DM41" s="20"/>
      <c r="DN41" s="20"/>
      <c r="DO41" s="20"/>
      <c r="DP41" s="20"/>
      <c r="DQ41" s="20">
        <v>4.5</v>
      </c>
      <c r="DR41" s="20"/>
      <c r="DS41" s="20"/>
      <c r="DT41" s="20"/>
      <c r="DU41" s="20">
        <v>5</v>
      </c>
      <c r="DV41" s="18">
        <v>4.3</v>
      </c>
      <c r="DW41" s="18"/>
      <c r="DX41" s="18"/>
      <c r="DY41" s="18"/>
      <c r="DZ41" s="18">
        <v>2.5</v>
      </c>
      <c r="EA41" s="18"/>
      <c r="EB41" s="18"/>
      <c r="EC41" s="18"/>
      <c r="ED41" s="18"/>
      <c r="EE41" s="18"/>
      <c r="EF41" s="18"/>
      <c r="EG41" s="18">
        <v>12.3</v>
      </c>
      <c r="EH41" s="20"/>
      <c r="EI41" s="20"/>
      <c r="EJ41" s="20"/>
      <c r="EK41" s="20"/>
      <c r="EL41" s="20"/>
      <c r="EM41" s="20"/>
      <c r="EN41" s="20">
        <v>17.922000000000001</v>
      </c>
      <c r="EO41" s="37"/>
      <c r="EP41" s="37"/>
      <c r="EQ41" s="37"/>
      <c r="ER41" s="37"/>
      <c r="ES41" s="37">
        <v>6</v>
      </c>
      <c r="ET41" s="37"/>
      <c r="EU41" s="37"/>
      <c r="EV41" s="37"/>
      <c r="EW41" s="37"/>
      <c r="EX41" s="37">
        <v>12.4</v>
      </c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32">
        <v>21.1</v>
      </c>
      <c r="FS41" s="18">
        <v>6</v>
      </c>
      <c r="FT41" s="18"/>
      <c r="FU41" s="18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7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  <c r="IQ41" s="37"/>
      <c r="IR41" s="37"/>
      <c r="IS41" s="37"/>
      <c r="IT41" s="37"/>
      <c r="IU41" s="37"/>
      <c r="IV41" s="37"/>
      <c r="IW41" s="37"/>
      <c r="IX41" s="37"/>
      <c r="IY41" s="37"/>
      <c r="IZ41" s="37"/>
      <c r="JA41" s="37"/>
      <c r="JB41" s="37"/>
      <c r="JC41" s="37"/>
      <c r="JD41" s="37"/>
      <c r="JE41" s="37"/>
      <c r="JF41" s="37"/>
      <c r="JG41" s="37"/>
      <c r="JH41" s="37"/>
      <c r="JI41" s="37"/>
      <c r="JJ41" s="37"/>
      <c r="JK41" s="37"/>
      <c r="JL41" s="37"/>
      <c r="JM41" s="37"/>
      <c r="JN41" s="37"/>
      <c r="JO41" s="37"/>
      <c r="JP41" s="37"/>
      <c r="JQ41" s="37"/>
      <c r="JR41" s="37"/>
      <c r="JS41" s="37"/>
      <c r="JT41" s="37"/>
      <c r="JU41" s="37"/>
      <c r="JV41" s="37"/>
      <c r="JW41" s="37"/>
      <c r="JX41" s="37"/>
      <c r="JY41" s="37"/>
      <c r="JZ41" s="37"/>
      <c r="KA41" s="37"/>
      <c r="KB41" s="37"/>
      <c r="KC41" s="37"/>
      <c r="KD41" s="37"/>
      <c r="KE41" s="37"/>
      <c r="KF41" s="37"/>
      <c r="KG41" s="37"/>
      <c r="KH41" s="37"/>
      <c r="KI41" s="37"/>
      <c r="KJ41" s="37"/>
      <c r="KK41" s="37"/>
      <c r="KL41" s="37"/>
      <c r="KM41" s="37"/>
      <c r="KN41" s="37"/>
      <c r="KO41" s="37"/>
      <c r="KP41" s="37"/>
      <c r="KQ41" s="37"/>
      <c r="KR41" s="37"/>
      <c r="KS41" s="37"/>
      <c r="KT41" s="37"/>
      <c r="KU41" s="37"/>
      <c r="KV41" s="37"/>
      <c r="KW41" s="37"/>
      <c r="KX41" s="37"/>
      <c r="KY41" s="37"/>
      <c r="KZ41" s="37"/>
      <c r="LA41" s="37"/>
      <c r="LB41" s="37"/>
      <c r="LC41" s="59"/>
      <c r="LD41" s="59"/>
      <c r="LE41" s="59"/>
      <c r="LF41" s="59"/>
      <c r="LG41" s="59"/>
      <c r="LH41" s="59"/>
      <c r="LI41" s="59"/>
      <c r="LJ41" s="59"/>
      <c r="LK41" s="59"/>
      <c r="LL41" s="59"/>
      <c r="LM41" s="59"/>
      <c r="LN41" s="59"/>
      <c r="LO41" s="59"/>
      <c r="LP41" s="59"/>
      <c r="LQ41" s="59"/>
      <c r="LR41" s="59"/>
      <c r="LS41" s="59"/>
      <c r="LT41" s="59"/>
      <c r="LU41" s="59"/>
      <c r="LV41" s="59"/>
      <c r="LW41" s="37"/>
      <c r="LX41" s="37"/>
      <c r="LY41" s="37"/>
      <c r="LZ41" s="37"/>
      <c r="MA41" s="37"/>
      <c r="MB41" s="37"/>
      <c r="MC41" s="37"/>
      <c r="MD41" s="37"/>
      <c r="ME41" s="37"/>
      <c r="MF41" s="37"/>
      <c r="MG41" s="37"/>
      <c r="MH41" s="37"/>
      <c r="MI41" s="37"/>
      <c r="MJ41" s="37"/>
      <c r="MK41" s="37"/>
      <c r="ML41" s="37"/>
      <c r="MM41" s="37"/>
      <c r="MN41" s="37"/>
      <c r="MO41" s="20"/>
      <c r="MP41" s="20"/>
      <c r="MQ41" s="20"/>
      <c r="MR41" s="20"/>
      <c r="MS41" s="20"/>
      <c r="MT41" s="20"/>
      <c r="MU41" s="20"/>
      <c r="MV41" s="20"/>
      <c r="MW41" s="20"/>
      <c r="MX41" s="20"/>
      <c r="MY41" s="20"/>
      <c r="MZ41" s="20"/>
      <c r="NA41" s="20"/>
      <c r="NB41" s="20"/>
      <c r="NC41" s="20"/>
      <c r="ND41" s="20"/>
      <c r="NE41" s="20"/>
      <c r="NF41" s="20"/>
      <c r="NG41" s="20"/>
      <c r="NH41" s="20"/>
      <c r="NI41" s="20"/>
      <c r="NJ41" s="20"/>
      <c r="NK41" s="20"/>
      <c r="NL41" s="20"/>
      <c r="NM41" s="20"/>
      <c r="NN41" s="57"/>
      <c r="NO41" s="57"/>
      <c r="NP41" s="57"/>
      <c r="NQ41" s="57"/>
      <c r="NR41" s="57"/>
      <c r="NS41" s="57"/>
      <c r="NT41" s="57"/>
      <c r="NU41" s="57"/>
      <c r="NV41" s="57"/>
      <c r="NW41" s="57"/>
      <c r="NX41" s="57"/>
      <c r="NY41" s="57"/>
      <c r="NZ41" s="57"/>
      <c r="OA41" s="57"/>
      <c r="OB41" s="57"/>
      <c r="OC41" s="57"/>
      <c r="OD41" s="57"/>
      <c r="OE41" s="57"/>
      <c r="OF41" s="57"/>
      <c r="OG41" s="57"/>
      <c r="OH41" s="57"/>
      <c r="OI41" s="57"/>
      <c r="OJ41" s="57"/>
      <c r="OK41" s="57"/>
      <c r="OL41" s="57"/>
      <c r="OM41" s="57"/>
      <c r="ON41" s="57"/>
      <c r="OO41" s="57"/>
      <c r="OP41" s="57"/>
      <c r="OQ41" s="57"/>
      <c r="OR41" s="57"/>
      <c r="OS41" s="57"/>
      <c r="OT41" s="57"/>
      <c r="OU41" s="57"/>
      <c r="OV41" s="57"/>
      <c r="OW41" s="57"/>
      <c r="OX41" s="57"/>
      <c r="OY41" s="57"/>
      <c r="OZ41" s="57"/>
      <c r="PA41" s="57"/>
      <c r="PB41" s="20"/>
      <c r="PC41" s="20"/>
      <c r="PD41" s="20"/>
      <c r="PE41" s="20"/>
      <c r="PF41" s="20"/>
      <c r="PG41" s="20"/>
      <c r="PH41" s="20"/>
      <c r="PI41" s="20"/>
      <c r="PJ41" s="20"/>
      <c r="PK41" s="20"/>
      <c r="PL41" s="20"/>
      <c r="PM41" s="20"/>
      <c r="PN41" s="20"/>
      <c r="PO41" s="20"/>
      <c r="PP41" s="20"/>
      <c r="PQ41" s="20"/>
      <c r="PR41" s="20"/>
      <c r="PS41" s="20"/>
      <c r="PT41" s="20"/>
      <c r="PU41" s="20"/>
      <c r="PV41" s="20"/>
      <c r="PW41" s="20"/>
      <c r="PX41" s="20"/>
      <c r="PY41" s="20"/>
      <c r="PZ41" s="20"/>
      <c r="QA41" s="20"/>
      <c r="QB41" s="20"/>
      <c r="QC41" s="20"/>
      <c r="QD41" s="20"/>
      <c r="QE41" s="20"/>
      <c r="QF41" s="20"/>
      <c r="QG41" s="20"/>
      <c r="QH41" s="20"/>
      <c r="QI41" s="20"/>
      <c r="QJ41" s="20"/>
      <c r="QK41" s="20"/>
      <c r="QL41" s="37"/>
      <c r="QM41" s="37"/>
    </row>
    <row r="42" spans="1:455">
      <c r="A42" s="14">
        <f t="shared" si="1"/>
        <v>39</v>
      </c>
      <c r="B42" s="30">
        <f>SUM(D42:L42)</f>
        <v>18</v>
      </c>
      <c r="C42" s="30"/>
      <c r="D42" s="54"/>
      <c r="E42" s="31"/>
      <c r="F42" s="66"/>
      <c r="G42" s="65">
        <v>1</v>
      </c>
      <c r="H42" s="92"/>
      <c r="I42" s="32">
        <v>1</v>
      </c>
      <c r="J42" s="18"/>
      <c r="K42" s="18">
        <v>16</v>
      </c>
      <c r="L42" s="18"/>
      <c r="M42" s="33" t="s">
        <v>427</v>
      </c>
      <c r="N42" s="33" t="s">
        <v>429</v>
      </c>
      <c r="O42" s="18">
        <v>1988</v>
      </c>
      <c r="P42" s="34">
        <f>SUM(R42:AQJ42)</f>
        <v>215.161</v>
      </c>
      <c r="Q42" s="35">
        <f>COUNTIF(R42:AQJ42,"&gt;0")</f>
        <v>18</v>
      </c>
      <c r="R42" s="36"/>
      <c r="S42" s="42">
        <v>42.2</v>
      </c>
      <c r="T42" s="20"/>
      <c r="U42" s="20"/>
      <c r="V42" s="20"/>
      <c r="W42" s="20"/>
      <c r="X42" s="20">
        <v>18</v>
      </c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>
        <v>10</v>
      </c>
      <c r="AO42" s="20"/>
      <c r="AP42" s="20"/>
      <c r="AQ42" s="20"/>
      <c r="AR42" s="20">
        <v>11.8</v>
      </c>
      <c r="AS42" s="20"/>
      <c r="AT42" s="20"/>
      <c r="AU42" s="20">
        <v>9</v>
      </c>
      <c r="AV42" s="20"/>
      <c r="AW42" s="20">
        <v>10.8</v>
      </c>
      <c r="AX42" s="20"/>
      <c r="AY42" s="20"/>
      <c r="AZ42" s="20"/>
      <c r="BA42" s="20"/>
      <c r="BB42" s="20"/>
      <c r="BC42" s="20"/>
      <c r="BD42" s="20"/>
      <c r="BE42" s="20">
        <v>5</v>
      </c>
      <c r="BF42" s="20"/>
      <c r="BG42" s="20"/>
      <c r="BH42" s="20"/>
      <c r="BI42" s="20"/>
      <c r="BJ42" s="20"/>
      <c r="BK42" s="20"/>
      <c r="BL42" s="20"/>
      <c r="BM42" s="20"/>
      <c r="BN42" s="20"/>
      <c r="BO42" s="20">
        <v>10</v>
      </c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>
        <v>6.5</v>
      </c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>
        <v>5.4</v>
      </c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>
        <v>15.4</v>
      </c>
      <c r="DJ42" s="20"/>
      <c r="DK42" s="20"/>
      <c r="DL42" s="20"/>
      <c r="DM42" s="20">
        <v>10</v>
      </c>
      <c r="DN42" s="20"/>
      <c r="DO42" s="20"/>
      <c r="DP42" s="20"/>
      <c r="DQ42" s="20"/>
      <c r="DR42" s="20"/>
      <c r="DS42" s="20">
        <v>10</v>
      </c>
      <c r="DT42" s="18"/>
      <c r="DU42" s="18"/>
      <c r="DV42" s="18">
        <v>4.3</v>
      </c>
      <c r="DW42" s="18"/>
      <c r="DX42" s="18"/>
      <c r="DY42" s="18"/>
      <c r="DZ42" s="18">
        <v>2.5</v>
      </c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32">
        <v>21.1</v>
      </c>
      <c r="EM42" s="20"/>
      <c r="EN42" s="20">
        <v>13.661</v>
      </c>
      <c r="EO42" s="18"/>
      <c r="EP42" s="18">
        <v>9.5</v>
      </c>
      <c r="EQ42" s="18"/>
      <c r="ER42" s="18"/>
      <c r="ES42" s="18"/>
      <c r="ET42" s="18"/>
      <c r="EU42" s="18"/>
      <c r="EV42" s="18"/>
      <c r="EW42" s="18"/>
      <c r="EX42" s="37"/>
      <c r="EY42" s="37"/>
      <c r="EZ42" s="37"/>
      <c r="FA42" s="37"/>
      <c r="FB42" s="37"/>
      <c r="FC42" s="37"/>
      <c r="FD42" s="37"/>
      <c r="FE42" s="37"/>
      <c r="FF42" s="37"/>
      <c r="FG42" s="37"/>
      <c r="FH42" s="37"/>
      <c r="FI42" s="37"/>
      <c r="FJ42" s="37"/>
      <c r="FK42" s="37"/>
      <c r="FL42" s="37"/>
      <c r="FM42" s="37"/>
      <c r="FN42" s="37"/>
      <c r="FO42" s="18"/>
      <c r="FP42" s="18"/>
      <c r="FQ42" s="18"/>
      <c r="FR42" s="18"/>
      <c r="FS42" s="18"/>
      <c r="FT42" s="18"/>
      <c r="FU42" s="18"/>
      <c r="FV42" s="37"/>
      <c r="FW42" s="37"/>
      <c r="FX42" s="37"/>
      <c r="FY42" s="37"/>
      <c r="FZ42" s="37"/>
      <c r="GA42" s="37"/>
      <c r="GB42" s="37"/>
      <c r="GC42" s="37"/>
      <c r="GD42" s="37"/>
      <c r="GE42" s="37"/>
      <c r="GF42" s="37"/>
      <c r="GG42" s="37"/>
      <c r="GH42" s="37"/>
      <c r="GI42" s="37"/>
      <c r="GJ42" s="37"/>
      <c r="GK42" s="37"/>
      <c r="GL42" s="37"/>
      <c r="GM42" s="37"/>
      <c r="GN42" s="37"/>
      <c r="GO42" s="37"/>
      <c r="GP42" s="37"/>
      <c r="GQ42" s="37"/>
      <c r="GR42" s="37"/>
      <c r="GS42" s="37"/>
      <c r="GT42" s="37"/>
      <c r="GU42" s="37"/>
      <c r="GV42" s="37"/>
      <c r="GW42" s="37"/>
      <c r="GX42" s="37"/>
      <c r="GY42" s="37"/>
      <c r="GZ42" s="37"/>
      <c r="HA42" s="37"/>
      <c r="HB42" s="37"/>
      <c r="HC42" s="37"/>
      <c r="HD42" s="37"/>
      <c r="HE42" s="37"/>
      <c r="HF42" s="37"/>
      <c r="HG42" s="37"/>
      <c r="HH42" s="37"/>
      <c r="HI42" s="37"/>
      <c r="HJ42" s="37"/>
      <c r="HK42" s="37"/>
      <c r="HL42" s="37"/>
      <c r="HM42" s="37"/>
      <c r="HN42" s="37"/>
      <c r="HO42" s="37"/>
      <c r="HP42" s="37"/>
      <c r="HQ42" s="37"/>
      <c r="HR42" s="37"/>
      <c r="HS42" s="37"/>
      <c r="HT42" s="37"/>
      <c r="HU42" s="37"/>
      <c r="HV42" s="37"/>
      <c r="HW42" s="37"/>
      <c r="HX42" s="37"/>
      <c r="HY42" s="37"/>
      <c r="HZ42" s="37"/>
      <c r="IA42" s="37"/>
      <c r="IB42" s="37"/>
      <c r="IC42" s="37"/>
      <c r="ID42" s="37"/>
      <c r="IE42" s="37"/>
      <c r="IF42" s="37"/>
      <c r="IG42" s="37"/>
      <c r="IH42" s="37"/>
      <c r="II42" s="37"/>
      <c r="IJ42" s="37"/>
      <c r="IK42" s="37"/>
      <c r="IL42" s="37"/>
      <c r="IM42" s="37"/>
      <c r="IN42" s="37"/>
      <c r="IO42" s="37"/>
      <c r="IP42" s="37"/>
      <c r="IQ42" s="37"/>
      <c r="IR42" s="37"/>
      <c r="IS42" s="37"/>
      <c r="IT42" s="37"/>
      <c r="IU42" s="37"/>
      <c r="IV42" s="37"/>
      <c r="IW42" s="37"/>
      <c r="IX42" s="37"/>
      <c r="IY42" s="37"/>
      <c r="IZ42" s="37"/>
      <c r="JA42" s="37"/>
      <c r="JB42" s="37"/>
      <c r="JC42" s="37"/>
      <c r="JD42" s="37"/>
      <c r="JE42" s="37"/>
      <c r="JF42" s="37"/>
      <c r="JG42" s="37"/>
      <c r="JH42" s="37"/>
      <c r="JI42" s="37"/>
      <c r="JJ42" s="37"/>
      <c r="JK42" s="37"/>
      <c r="JL42" s="37"/>
      <c r="JM42" s="37"/>
      <c r="JN42" s="37"/>
      <c r="JO42" s="37"/>
      <c r="JP42" s="37"/>
      <c r="JQ42" s="37"/>
      <c r="JR42" s="37"/>
      <c r="JS42" s="37"/>
      <c r="JT42" s="37"/>
      <c r="JU42" s="37"/>
      <c r="JV42" s="37"/>
      <c r="JW42" s="37"/>
      <c r="JX42" s="37"/>
      <c r="JY42" s="37"/>
      <c r="JZ42" s="37"/>
      <c r="KA42" s="37"/>
      <c r="KB42" s="37"/>
      <c r="KC42" s="37"/>
      <c r="KD42" s="37"/>
      <c r="KE42" s="37"/>
      <c r="KF42" s="37"/>
      <c r="KG42" s="37"/>
      <c r="KH42" s="37"/>
      <c r="KI42" s="37"/>
      <c r="KJ42" s="37"/>
      <c r="KK42" s="37"/>
      <c r="KL42" s="37"/>
      <c r="KM42" s="37"/>
      <c r="KN42" s="37"/>
      <c r="KO42" s="37"/>
      <c r="KP42" s="37"/>
      <c r="KQ42" s="37"/>
      <c r="KR42" s="37"/>
      <c r="KS42" s="37"/>
      <c r="KT42" s="37"/>
      <c r="KU42" s="37"/>
      <c r="KV42" s="37"/>
      <c r="KW42" s="37"/>
      <c r="KX42" s="37"/>
      <c r="KY42" s="37"/>
      <c r="KZ42" s="37"/>
      <c r="LA42" s="37"/>
      <c r="LB42" s="37"/>
      <c r="LC42" s="59"/>
      <c r="LD42" s="59"/>
      <c r="LE42" s="59"/>
      <c r="LF42" s="59"/>
      <c r="LG42" s="59"/>
      <c r="LH42" s="59"/>
      <c r="LI42" s="59"/>
      <c r="LJ42" s="59"/>
      <c r="LK42" s="59"/>
      <c r="LL42" s="59"/>
      <c r="LM42" s="59"/>
      <c r="LN42" s="59"/>
      <c r="LO42" s="59"/>
      <c r="LP42" s="59"/>
      <c r="LQ42" s="59"/>
      <c r="LR42" s="59"/>
      <c r="LS42" s="59"/>
      <c r="LT42" s="59"/>
      <c r="LU42" s="59"/>
      <c r="LV42" s="59"/>
      <c r="LW42" s="37"/>
      <c r="LX42" s="37"/>
      <c r="LY42" s="37"/>
      <c r="LZ42" s="37"/>
      <c r="MA42" s="37"/>
      <c r="MB42" s="37"/>
      <c r="MC42" s="37"/>
      <c r="MD42" s="37"/>
      <c r="ME42" s="37"/>
      <c r="MF42" s="37"/>
      <c r="MG42" s="37"/>
      <c r="MH42" s="37"/>
      <c r="MI42" s="37"/>
      <c r="MJ42" s="37"/>
      <c r="MK42" s="37"/>
      <c r="ML42" s="37"/>
      <c r="MM42" s="37"/>
      <c r="MN42" s="37"/>
      <c r="MO42" s="20"/>
      <c r="MP42" s="20"/>
      <c r="MQ42" s="20"/>
      <c r="MR42" s="20"/>
      <c r="MS42" s="20"/>
      <c r="MT42" s="20"/>
      <c r="MU42" s="20"/>
      <c r="MV42" s="20"/>
      <c r="MW42" s="20"/>
      <c r="MX42" s="20"/>
      <c r="MY42" s="20"/>
      <c r="MZ42" s="20"/>
      <c r="NA42" s="20"/>
      <c r="NB42" s="20"/>
      <c r="NC42" s="20"/>
      <c r="ND42" s="20"/>
      <c r="NE42" s="20"/>
      <c r="NF42" s="20"/>
      <c r="NG42" s="20"/>
      <c r="NH42" s="20"/>
      <c r="NI42" s="20"/>
      <c r="NJ42" s="20"/>
      <c r="NK42" s="20"/>
      <c r="NL42" s="20"/>
      <c r="NM42" s="20"/>
      <c r="NN42" s="57"/>
      <c r="NO42" s="57"/>
      <c r="NP42" s="57"/>
      <c r="NQ42" s="57"/>
      <c r="NR42" s="57"/>
      <c r="NS42" s="57"/>
      <c r="NT42" s="57"/>
      <c r="NU42" s="57"/>
      <c r="NV42" s="57"/>
      <c r="NW42" s="57"/>
      <c r="NX42" s="57"/>
      <c r="NY42" s="57"/>
      <c r="NZ42" s="57"/>
      <c r="OA42" s="57"/>
      <c r="OB42" s="57"/>
      <c r="OC42" s="57"/>
      <c r="OD42" s="57"/>
      <c r="OE42" s="57"/>
      <c r="OF42" s="57"/>
      <c r="OG42" s="57"/>
      <c r="OH42" s="57"/>
      <c r="OI42" s="57"/>
      <c r="OJ42" s="57"/>
      <c r="OK42" s="57"/>
      <c r="OL42" s="57"/>
      <c r="OM42" s="57"/>
      <c r="ON42" s="57"/>
      <c r="OO42" s="57"/>
      <c r="OP42" s="57"/>
      <c r="OQ42" s="57"/>
      <c r="OR42" s="57"/>
      <c r="OS42" s="57"/>
      <c r="OT42" s="57"/>
      <c r="OU42" s="57"/>
      <c r="OV42" s="57"/>
      <c r="OW42" s="57"/>
      <c r="OX42" s="57"/>
      <c r="OY42" s="57"/>
      <c r="OZ42" s="57"/>
      <c r="PA42" s="57"/>
      <c r="PB42" s="20"/>
      <c r="PC42" s="20"/>
      <c r="PD42" s="20"/>
      <c r="PE42" s="20"/>
      <c r="PF42" s="20"/>
      <c r="PG42" s="20"/>
      <c r="PH42" s="20"/>
      <c r="PI42" s="20"/>
      <c r="PJ42" s="20"/>
      <c r="PK42" s="20"/>
      <c r="PL42" s="20"/>
      <c r="PM42" s="20"/>
      <c r="PN42" s="20"/>
      <c r="PO42" s="20"/>
      <c r="PP42" s="20"/>
      <c r="PQ42" s="20"/>
      <c r="PR42" s="20"/>
      <c r="PS42" s="20"/>
      <c r="PT42" s="20"/>
      <c r="PU42" s="20"/>
      <c r="PV42" s="20"/>
      <c r="PW42" s="20"/>
      <c r="PX42" s="20"/>
      <c r="PY42" s="20"/>
      <c r="PZ42" s="20"/>
      <c r="QA42" s="20"/>
      <c r="QB42" s="20"/>
      <c r="QC42" s="20"/>
      <c r="QD42" s="20"/>
      <c r="QE42" s="20"/>
      <c r="QF42" s="20"/>
      <c r="QG42" s="20"/>
      <c r="QH42" s="20"/>
      <c r="QI42" s="20"/>
      <c r="QJ42" s="20"/>
      <c r="QK42" s="20"/>
      <c r="QL42" s="37"/>
      <c r="QM42" s="37"/>
    </row>
    <row r="43" spans="1:455">
      <c r="A43" s="14">
        <f t="shared" si="1"/>
        <v>40</v>
      </c>
      <c r="B43" s="30">
        <f>SUM(D43:L43)</f>
        <v>24</v>
      </c>
      <c r="C43" s="30"/>
      <c r="D43" s="54"/>
      <c r="E43" s="31"/>
      <c r="F43" s="66"/>
      <c r="G43" s="65"/>
      <c r="H43" s="92"/>
      <c r="I43" s="32">
        <v>2</v>
      </c>
      <c r="J43" s="18"/>
      <c r="K43" s="18">
        <v>21</v>
      </c>
      <c r="L43" s="18">
        <v>1</v>
      </c>
      <c r="M43" s="33" t="s">
        <v>482</v>
      </c>
      <c r="N43" s="33" t="s">
        <v>62</v>
      </c>
      <c r="O43" s="18">
        <v>1986</v>
      </c>
      <c r="P43" s="34">
        <f>SUM(R43:AQJ43)</f>
        <v>212.20000000000005</v>
      </c>
      <c r="Q43" s="35">
        <f>COUNTIF(R43:AQJ43,"&gt;0")</f>
        <v>24</v>
      </c>
      <c r="R43" s="36"/>
      <c r="S43" s="18"/>
      <c r="T43" s="18"/>
      <c r="U43" s="18"/>
      <c r="V43" s="18"/>
      <c r="W43" s="18"/>
      <c r="X43" s="18"/>
      <c r="Y43" s="32">
        <v>21.1</v>
      </c>
      <c r="Z43" s="20"/>
      <c r="AA43" s="20"/>
      <c r="AB43" s="20"/>
      <c r="AC43" s="20"/>
      <c r="AD43" s="20">
        <v>10.1</v>
      </c>
      <c r="AE43" s="20"/>
      <c r="AF43" s="20"/>
      <c r="AG43" s="20"/>
      <c r="AH43" s="20"/>
      <c r="AI43" s="20">
        <v>10</v>
      </c>
      <c r="AJ43" s="20"/>
      <c r="AK43" s="20"/>
      <c r="AL43" s="20"/>
      <c r="AM43" s="20"/>
      <c r="AN43" s="20">
        <v>10</v>
      </c>
      <c r="AO43" s="18"/>
      <c r="AP43" s="18"/>
      <c r="AQ43" s="18"/>
      <c r="AR43" s="18"/>
      <c r="AS43" s="32">
        <v>21.1</v>
      </c>
      <c r="AT43" s="20"/>
      <c r="AU43" s="20"/>
      <c r="AV43" s="20"/>
      <c r="AW43" s="20"/>
      <c r="AX43" s="20">
        <v>5</v>
      </c>
      <c r="AY43" s="20"/>
      <c r="AZ43" s="20"/>
      <c r="BA43" s="20">
        <v>10.3</v>
      </c>
      <c r="BB43" s="20"/>
      <c r="BC43" s="20"/>
      <c r="BD43" s="20"/>
      <c r="BE43" s="20"/>
      <c r="BF43" s="20"/>
      <c r="BG43" s="20"/>
      <c r="BH43" s="20"/>
      <c r="BI43" s="20"/>
      <c r="BJ43" s="20">
        <v>7</v>
      </c>
      <c r="BK43" s="20"/>
      <c r="BL43" s="20">
        <v>10</v>
      </c>
      <c r="BM43" s="20"/>
      <c r="BN43" s="20"/>
      <c r="BO43" s="20">
        <v>10</v>
      </c>
      <c r="BP43" s="20"/>
      <c r="BQ43" s="20"/>
      <c r="BR43" s="20"/>
      <c r="BS43" s="20">
        <v>8</v>
      </c>
      <c r="BT43" s="20">
        <v>11.8</v>
      </c>
      <c r="BU43" s="20"/>
      <c r="BV43" s="20">
        <v>6.3</v>
      </c>
      <c r="BW43" s="20">
        <v>6.5</v>
      </c>
      <c r="BX43" s="20"/>
      <c r="BY43" s="20"/>
      <c r="BZ43" s="20">
        <v>6.3</v>
      </c>
      <c r="CA43" s="20"/>
      <c r="CB43" s="20"/>
      <c r="CC43" s="20"/>
      <c r="CD43" s="20"/>
      <c r="CE43" s="20"/>
      <c r="CF43" s="20"/>
      <c r="CG43" s="20">
        <v>6.5</v>
      </c>
      <c r="CH43" s="20"/>
      <c r="CI43" s="20"/>
      <c r="CJ43" s="20"/>
      <c r="CK43" s="20">
        <v>6</v>
      </c>
      <c r="CL43" s="20">
        <v>9.1</v>
      </c>
      <c r="CM43" s="20"/>
      <c r="CN43" s="20"/>
      <c r="CO43" s="20">
        <v>6.9</v>
      </c>
      <c r="CP43" s="20"/>
      <c r="CQ43" s="20"/>
      <c r="CR43" s="20"/>
      <c r="CS43" s="20"/>
      <c r="CT43" s="20">
        <v>5.5</v>
      </c>
      <c r="CU43" s="20"/>
      <c r="CV43" s="20"/>
      <c r="CW43" s="20"/>
      <c r="CX43" s="20"/>
      <c r="CY43" s="20"/>
      <c r="CZ43" s="20"/>
      <c r="DA43" s="20">
        <v>5.6</v>
      </c>
      <c r="DB43" s="20"/>
      <c r="DC43" s="20">
        <v>5.3</v>
      </c>
      <c r="DD43" s="20"/>
      <c r="DE43" s="20"/>
      <c r="DF43" s="20"/>
      <c r="DG43" s="20"/>
      <c r="DH43" s="20">
        <v>6.3</v>
      </c>
      <c r="DI43" s="20"/>
      <c r="DJ43" s="20"/>
      <c r="DK43" s="20">
        <v>7.5</v>
      </c>
      <c r="DL43" s="20"/>
      <c r="DM43" s="20"/>
      <c r="DN43" s="20"/>
      <c r="DO43" s="20"/>
      <c r="DP43" s="20"/>
      <c r="DQ43" s="20"/>
      <c r="DR43" s="20"/>
      <c r="DS43" s="20"/>
      <c r="DT43" s="20"/>
      <c r="DU43" s="18"/>
      <c r="DV43" s="18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18"/>
      <c r="FP43" s="18"/>
      <c r="FQ43" s="18"/>
      <c r="FR43" s="18"/>
      <c r="FS43" s="18"/>
      <c r="FT43" s="18"/>
      <c r="FU43" s="18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7"/>
      <c r="IQ43" s="37"/>
      <c r="IR43" s="37"/>
      <c r="IS43" s="37"/>
      <c r="IT43" s="37"/>
      <c r="IU43" s="37"/>
      <c r="IV43" s="37"/>
      <c r="IW43" s="37"/>
      <c r="IX43" s="37"/>
      <c r="IY43" s="37"/>
      <c r="IZ43" s="37"/>
      <c r="JA43" s="37"/>
      <c r="JB43" s="37"/>
      <c r="JC43" s="37"/>
      <c r="JD43" s="37"/>
      <c r="JE43" s="37"/>
      <c r="JF43" s="37"/>
      <c r="JG43" s="37"/>
      <c r="JH43" s="37"/>
      <c r="JI43" s="37"/>
      <c r="JJ43" s="37"/>
      <c r="JK43" s="37"/>
      <c r="JL43" s="37"/>
      <c r="JM43" s="37"/>
      <c r="JN43" s="37"/>
      <c r="JO43" s="37"/>
      <c r="JP43" s="37"/>
      <c r="JQ43" s="37"/>
      <c r="JR43" s="37"/>
      <c r="JS43" s="37"/>
      <c r="JT43" s="37"/>
      <c r="JU43" s="37"/>
      <c r="JV43" s="37"/>
      <c r="JW43" s="37"/>
      <c r="JX43" s="37"/>
      <c r="JY43" s="37"/>
      <c r="JZ43" s="37"/>
      <c r="KA43" s="37"/>
      <c r="KB43" s="37"/>
      <c r="KC43" s="37"/>
      <c r="KD43" s="37"/>
      <c r="KE43" s="37"/>
      <c r="KF43" s="37"/>
      <c r="KG43" s="37"/>
      <c r="KH43" s="37"/>
      <c r="KI43" s="37"/>
      <c r="KJ43" s="37"/>
      <c r="KK43" s="37"/>
      <c r="KL43" s="37"/>
      <c r="KM43" s="37"/>
      <c r="KN43" s="37"/>
      <c r="KO43" s="37"/>
      <c r="KP43" s="37"/>
      <c r="KQ43" s="37"/>
      <c r="KR43" s="37"/>
      <c r="KS43" s="37"/>
      <c r="KT43" s="37"/>
      <c r="KU43" s="37"/>
      <c r="KV43" s="37"/>
      <c r="KW43" s="37"/>
      <c r="KX43" s="37"/>
      <c r="KY43" s="37"/>
      <c r="KZ43" s="37"/>
      <c r="LA43" s="37"/>
      <c r="LB43" s="37"/>
      <c r="LC43" s="59"/>
      <c r="LD43" s="59"/>
      <c r="LE43" s="59"/>
      <c r="LF43" s="59"/>
      <c r="LG43" s="59"/>
      <c r="LH43" s="59"/>
      <c r="LI43" s="59"/>
      <c r="LJ43" s="59"/>
      <c r="LK43" s="59"/>
      <c r="LL43" s="59"/>
      <c r="LM43" s="59"/>
      <c r="LN43" s="59"/>
      <c r="LO43" s="59"/>
      <c r="LP43" s="59"/>
      <c r="LQ43" s="59"/>
      <c r="LR43" s="59"/>
      <c r="LS43" s="59"/>
      <c r="LT43" s="59"/>
      <c r="LU43" s="59"/>
      <c r="LV43" s="59"/>
      <c r="LW43" s="37"/>
      <c r="LX43" s="37"/>
      <c r="LY43" s="37"/>
      <c r="LZ43" s="37"/>
      <c r="MA43" s="37"/>
      <c r="MB43" s="37"/>
      <c r="MC43" s="37"/>
      <c r="MD43" s="37"/>
      <c r="ME43" s="37"/>
      <c r="MF43" s="37"/>
      <c r="MG43" s="37"/>
      <c r="MH43" s="37"/>
      <c r="MI43" s="37"/>
      <c r="MJ43" s="37"/>
      <c r="MK43" s="37"/>
      <c r="ML43" s="37"/>
      <c r="MM43" s="37"/>
      <c r="MN43" s="37"/>
      <c r="MO43" s="20"/>
      <c r="MP43" s="20"/>
      <c r="MQ43" s="20"/>
      <c r="MR43" s="20"/>
      <c r="MS43" s="20"/>
      <c r="MT43" s="20"/>
      <c r="MU43" s="20"/>
      <c r="MV43" s="20"/>
      <c r="MW43" s="20"/>
      <c r="MX43" s="20"/>
      <c r="MY43" s="20"/>
      <c r="MZ43" s="20"/>
      <c r="NA43" s="20"/>
      <c r="NB43" s="20"/>
      <c r="NC43" s="20"/>
      <c r="ND43" s="20"/>
      <c r="NE43" s="20"/>
      <c r="NF43" s="20"/>
      <c r="NG43" s="20"/>
      <c r="NH43" s="20"/>
      <c r="NI43" s="20"/>
      <c r="NJ43" s="20"/>
      <c r="NK43" s="20"/>
      <c r="NL43" s="20"/>
      <c r="NM43" s="20"/>
      <c r="NN43" s="57"/>
      <c r="NO43" s="57"/>
      <c r="NP43" s="57"/>
      <c r="NQ43" s="57"/>
      <c r="NR43" s="57"/>
      <c r="NS43" s="57"/>
      <c r="NT43" s="57"/>
      <c r="NU43" s="57"/>
      <c r="NV43" s="57"/>
      <c r="NW43" s="57"/>
      <c r="NX43" s="57"/>
      <c r="NY43" s="57"/>
      <c r="NZ43" s="57"/>
      <c r="OA43" s="57"/>
      <c r="OB43" s="57"/>
      <c r="OC43" s="57"/>
      <c r="OD43" s="57"/>
      <c r="OE43" s="57"/>
      <c r="OF43" s="57"/>
      <c r="OG43" s="57"/>
      <c r="OH43" s="57"/>
      <c r="OI43" s="57"/>
      <c r="OJ43" s="57"/>
      <c r="OK43" s="57"/>
      <c r="OL43" s="57"/>
      <c r="OM43" s="57"/>
      <c r="ON43" s="57"/>
      <c r="OO43" s="57"/>
      <c r="OP43" s="57"/>
      <c r="OQ43" s="57"/>
      <c r="OR43" s="57"/>
      <c r="OS43" s="57"/>
      <c r="OT43" s="57"/>
      <c r="OU43" s="57"/>
      <c r="OV43" s="57"/>
      <c r="OW43" s="57"/>
      <c r="OX43" s="57"/>
      <c r="OY43" s="57"/>
      <c r="OZ43" s="57"/>
      <c r="PA43" s="57"/>
      <c r="PB43" s="20"/>
      <c r="PC43" s="20"/>
      <c r="PD43" s="20"/>
      <c r="PE43" s="20"/>
      <c r="PF43" s="20"/>
      <c r="PG43" s="20"/>
      <c r="PH43" s="20"/>
      <c r="PI43" s="20"/>
      <c r="PJ43" s="20"/>
      <c r="PK43" s="20"/>
      <c r="PL43" s="20"/>
      <c r="PM43" s="20"/>
      <c r="PN43" s="20"/>
      <c r="PO43" s="20"/>
      <c r="PP43" s="20"/>
      <c r="PQ43" s="20"/>
      <c r="PR43" s="20"/>
      <c r="PS43" s="20"/>
      <c r="PT43" s="20"/>
      <c r="PU43" s="20"/>
      <c r="PV43" s="20"/>
      <c r="PW43" s="20"/>
      <c r="PX43" s="20"/>
      <c r="PY43" s="20"/>
      <c r="PZ43" s="20"/>
      <c r="QA43" s="20"/>
      <c r="QB43" s="20"/>
      <c r="QC43" s="20"/>
      <c r="QD43" s="20"/>
      <c r="QE43" s="20"/>
      <c r="QF43" s="20"/>
      <c r="QG43" s="20"/>
      <c r="QH43" s="20"/>
      <c r="QI43" s="20"/>
      <c r="QJ43" s="20"/>
      <c r="QK43" s="20"/>
      <c r="QL43" s="37"/>
      <c r="QM43" s="37"/>
    </row>
    <row r="44" spans="1:455">
      <c r="A44" s="14">
        <f t="shared" si="1"/>
        <v>41</v>
      </c>
      <c r="B44" s="30">
        <f>SUM(D44:L44)</f>
        <v>26</v>
      </c>
      <c r="C44" s="30"/>
      <c r="D44" s="54"/>
      <c r="E44" s="31"/>
      <c r="F44" s="66"/>
      <c r="G44" s="65"/>
      <c r="H44" s="92"/>
      <c r="I44" s="32"/>
      <c r="J44" s="18"/>
      <c r="K44" s="18">
        <v>26</v>
      </c>
      <c r="L44" s="18"/>
      <c r="M44" s="33" t="s">
        <v>227</v>
      </c>
      <c r="N44" s="33" t="s">
        <v>194</v>
      </c>
      <c r="O44" s="18">
        <v>1963</v>
      </c>
      <c r="P44" s="34">
        <f>SUM(R44:AQJ44)</f>
        <v>211.80000000000004</v>
      </c>
      <c r="Q44" s="35">
        <f>COUNTIF(R44:AQJ44,"&gt;0")</f>
        <v>26</v>
      </c>
      <c r="R44" s="36"/>
      <c r="S44" s="20"/>
      <c r="T44" s="20"/>
      <c r="U44" s="20"/>
      <c r="V44" s="20"/>
      <c r="W44" s="20"/>
      <c r="X44" s="20"/>
      <c r="Y44" s="20"/>
      <c r="Z44" s="20"/>
      <c r="AA44" s="20"/>
      <c r="AB44" s="20">
        <v>8.5</v>
      </c>
      <c r="AC44" s="20"/>
      <c r="AD44" s="20">
        <v>10.1</v>
      </c>
      <c r="AE44" s="20"/>
      <c r="AF44" s="20"/>
      <c r="AG44" s="20">
        <v>4</v>
      </c>
      <c r="AH44" s="20"/>
      <c r="AI44" s="20"/>
      <c r="AJ44" s="20"/>
      <c r="AK44" s="20"/>
      <c r="AL44" s="20"/>
      <c r="AM44" s="20"/>
      <c r="AN44" s="20">
        <v>10</v>
      </c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>
        <v>10.3</v>
      </c>
      <c r="BB44" s="20"/>
      <c r="BC44" s="20"/>
      <c r="BD44" s="20"/>
      <c r="BE44" s="20"/>
      <c r="BF44" s="20"/>
      <c r="BG44" s="20"/>
      <c r="BH44" s="20"/>
      <c r="BI44" s="20"/>
      <c r="BJ44" s="20"/>
      <c r="BK44" s="20">
        <v>10.3</v>
      </c>
      <c r="BL44" s="20"/>
      <c r="BM44" s="20"/>
      <c r="BN44" s="20"/>
      <c r="BO44" s="20">
        <v>10</v>
      </c>
      <c r="BP44" s="20"/>
      <c r="BQ44" s="20">
        <v>5.5</v>
      </c>
      <c r="BR44" s="20"/>
      <c r="BS44" s="20"/>
      <c r="BT44" s="20"/>
      <c r="BU44" s="20"/>
      <c r="BV44" s="20">
        <v>6.3</v>
      </c>
      <c r="BW44" s="20">
        <v>6.5</v>
      </c>
      <c r="BX44" s="20"/>
      <c r="BY44" s="20"/>
      <c r="BZ44" s="20">
        <v>6.3</v>
      </c>
      <c r="CA44" s="20">
        <v>10.4</v>
      </c>
      <c r="CB44" s="20"/>
      <c r="CC44" s="20"/>
      <c r="CD44" s="20"/>
      <c r="CE44" s="20"/>
      <c r="CF44" s="20"/>
      <c r="CG44" s="20"/>
      <c r="CH44" s="20"/>
      <c r="CI44" s="20"/>
      <c r="CJ44" s="20"/>
      <c r="CK44" s="20">
        <v>6</v>
      </c>
      <c r="CL44" s="20">
        <v>9.1</v>
      </c>
      <c r="CM44" s="20"/>
      <c r="CN44" s="20"/>
      <c r="CO44" s="20">
        <v>6.9</v>
      </c>
      <c r="CP44" s="20"/>
      <c r="CQ44" s="20"/>
      <c r="CR44" s="20">
        <v>6.7</v>
      </c>
      <c r="CS44" s="20"/>
      <c r="CT44" s="20">
        <v>5.5</v>
      </c>
      <c r="CU44" s="20"/>
      <c r="CV44" s="20"/>
      <c r="CW44" s="20"/>
      <c r="CX44" s="20"/>
      <c r="CY44" s="20"/>
      <c r="CZ44" s="20"/>
      <c r="DA44" s="20"/>
      <c r="DB44" s="20"/>
      <c r="DC44" s="20">
        <v>5.3</v>
      </c>
      <c r="DD44" s="20"/>
      <c r="DE44" s="20">
        <v>9.5</v>
      </c>
      <c r="DF44" s="20"/>
      <c r="DG44" s="20"/>
      <c r="DH44" s="20"/>
      <c r="DI44" s="20"/>
      <c r="DJ44" s="20">
        <v>8</v>
      </c>
      <c r="DK44" s="18"/>
      <c r="DL44" s="18"/>
      <c r="DM44" s="18"/>
      <c r="DN44" s="18"/>
      <c r="DO44" s="18">
        <v>7.5</v>
      </c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>
        <v>12.3</v>
      </c>
      <c r="EH44" s="20"/>
      <c r="EI44" s="20"/>
      <c r="EJ44" s="20"/>
      <c r="EK44" s="20"/>
      <c r="EL44" s="20"/>
      <c r="EM44" s="20"/>
      <c r="EN44" s="20"/>
      <c r="EO44" s="37"/>
      <c r="EP44" s="37"/>
      <c r="EQ44" s="37">
        <v>5</v>
      </c>
      <c r="ER44" s="37">
        <v>9.4</v>
      </c>
      <c r="ES44" s="37"/>
      <c r="ET44" s="37"/>
      <c r="EU44" s="37"/>
      <c r="EV44" s="37"/>
      <c r="EW44" s="37"/>
      <c r="EX44" s="37">
        <v>12.4</v>
      </c>
      <c r="EY44" s="37"/>
      <c r="EZ44" s="37"/>
      <c r="FA44" s="37"/>
      <c r="FB44" s="37"/>
      <c r="FC44" s="37"/>
      <c r="FD44" s="37"/>
      <c r="FE44" s="37"/>
      <c r="FF44" s="37"/>
      <c r="FG44" s="37">
        <v>10</v>
      </c>
      <c r="FH44" s="37"/>
      <c r="FI44" s="37"/>
      <c r="FJ44" s="37"/>
      <c r="FK44" s="37"/>
      <c r="FL44" s="37"/>
      <c r="FM44" s="37"/>
      <c r="FN44" s="37"/>
      <c r="FO44" s="18"/>
      <c r="FP44" s="18"/>
      <c r="FQ44" s="18"/>
      <c r="FR44" s="18"/>
      <c r="FS44" s="18"/>
      <c r="FT44" s="18"/>
      <c r="FU44" s="18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  <c r="IT44" s="37"/>
      <c r="IU44" s="37"/>
      <c r="IV44" s="37"/>
      <c r="IW44" s="37"/>
      <c r="IX44" s="37"/>
      <c r="IY44" s="37"/>
      <c r="IZ44" s="37"/>
      <c r="JA44" s="37"/>
      <c r="JB44" s="37"/>
      <c r="JC44" s="37"/>
      <c r="JD44" s="37"/>
      <c r="JE44" s="37"/>
      <c r="JF44" s="37"/>
      <c r="JG44" s="37"/>
      <c r="JH44" s="37"/>
      <c r="JI44" s="37"/>
      <c r="JJ44" s="37"/>
      <c r="JK44" s="37"/>
      <c r="JL44" s="37"/>
      <c r="JM44" s="37"/>
      <c r="JN44" s="37"/>
      <c r="JO44" s="37"/>
      <c r="JP44" s="37"/>
      <c r="JQ44" s="37"/>
      <c r="JR44" s="37"/>
      <c r="JS44" s="37"/>
      <c r="JT44" s="37"/>
      <c r="JU44" s="37"/>
      <c r="JV44" s="37"/>
      <c r="JW44" s="37"/>
      <c r="JX44" s="37"/>
      <c r="JY44" s="37"/>
      <c r="JZ44" s="37"/>
      <c r="KA44" s="37"/>
      <c r="KB44" s="37"/>
      <c r="KC44" s="37"/>
      <c r="KD44" s="37"/>
      <c r="KE44" s="37"/>
      <c r="KF44" s="37"/>
      <c r="KG44" s="37"/>
      <c r="KH44" s="37"/>
      <c r="KI44" s="37"/>
      <c r="KJ44" s="37"/>
      <c r="KK44" s="37"/>
      <c r="KL44" s="37"/>
      <c r="KM44" s="37"/>
      <c r="KN44" s="37"/>
      <c r="KO44" s="37"/>
      <c r="KP44" s="37"/>
      <c r="KQ44" s="37"/>
      <c r="KR44" s="37"/>
      <c r="KS44" s="37"/>
      <c r="KT44" s="37"/>
      <c r="KU44" s="37"/>
      <c r="KV44" s="37"/>
      <c r="KW44" s="37"/>
      <c r="KX44" s="37"/>
      <c r="KY44" s="37"/>
      <c r="KZ44" s="37"/>
      <c r="LA44" s="37"/>
      <c r="LB44" s="37"/>
      <c r="LC44" s="59"/>
      <c r="LD44" s="59"/>
      <c r="LE44" s="59"/>
      <c r="LF44" s="59"/>
      <c r="LG44" s="59"/>
      <c r="LH44" s="59"/>
      <c r="LI44" s="59"/>
      <c r="LJ44" s="59"/>
      <c r="LK44" s="59"/>
      <c r="LL44" s="59"/>
      <c r="LM44" s="59"/>
      <c r="LN44" s="59"/>
      <c r="LO44" s="59"/>
      <c r="LP44" s="59"/>
      <c r="LQ44" s="59"/>
      <c r="LR44" s="59"/>
      <c r="LS44" s="59"/>
      <c r="LT44" s="59"/>
      <c r="LU44" s="59"/>
      <c r="LV44" s="59"/>
      <c r="LW44" s="37"/>
      <c r="LX44" s="37"/>
      <c r="LY44" s="37"/>
      <c r="LZ44" s="37"/>
      <c r="MA44" s="37"/>
      <c r="MB44" s="37"/>
      <c r="MC44" s="37"/>
      <c r="MD44" s="37"/>
      <c r="ME44" s="37"/>
      <c r="MF44" s="37"/>
      <c r="MG44" s="37"/>
      <c r="MH44" s="37"/>
      <c r="MI44" s="37"/>
      <c r="MJ44" s="37"/>
      <c r="MK44" s="37"/>
      <c r="ML44" s="37"/>
      <c r="MM44" s="37"/>
      <c r="MN44" s="37"/>
      <c r="MO44" s="20"/>
      <c r="MP44" s="20"/>
      <c r="MQ44" s="20"/>
      <c r="MR44" s="20"/>
      <c r="MS44" s="20"/>
      <c r="MT44" s="20"/>
      <c r="MU44" s="20"/>
      <c r="MV44" s="20"/>
      <c r="MW44" s="20"/>
      <c r="MX44" s="20"/>
      <c r="MY44" s="20"/>
      <c r="MZ44" s="20"/>
      <c r="NA44" s="20"/>
      <c r="NB44" s="20"/>
      <c r="NC44" s="20"/>
      <c r="ND44" s="20"/>
      <c r="NE44" s="20"/>
      <c r="NF44" s="20"/>
      <c r="NG44" s="20"/>
      <c r="NH44" s="20"/>
      <c r="NI44" s="20"/>
      <c r="NJ44" s="20"/>
      <c r="NK44" s="20"/>
      <c r="NL44" s="20"/>
      <c r="NM44" s="20"/>
      <c r="NN44" s="57"/>
      <c r="NO44" s="57"/>
      <c r="NP44" s="57"/>
      <c r="NQ44" s="57"/>
      <c r="NR44" s="57"/>
      <c r="NS44" s="57"/>
      <c r="NT44" s="57"/>
      <c r="NU44" s="57"/>
      <c r="NV44" s="57"/>
      <c r="NW44" s="57"/>
      <c r="NX44" s="57"/>
      <c r="NY44" s="57"/>
      <c r="NZ44" s="57"/>
      <c r="OA44" s="57"/>
      <c r="OB44" s="57"/>
      <c r="OC44" s="57"/>
      <c r="OD44" s="57"/>
      <c r="OE44" s="57"/>
      <c r="OF44" s="57"/>
      <c r="OG44" s="57"/>
      <c r="OH44" s="57"/>
      <c r="OI44" s="57"/>
      <c r="OJ44" s="57"/>
      <c r="OK44" s="57"/>
      <c r="OL44" s="57"/>
      <c r="OM44" s="57"/>
      <c r="ON44" s="57"/>
      <c r="OO44" s="57"/>
      <c r="OP44" s="57"/>
      <c r="OQ44" s="57"/>
      <c r="OR44" s="57"/>
      <c r="OS44" s="57"/>
      <c r="OT44" s="57"/>
      <c r="OU44" s="57"/>
      <c r="OV44" s="57"/>
      <c r="OW44" s="57"/>
      <c r="OX44" s="57"/>
      <c r="OY44" s="57"/>
      <c r="OZ44" s="57"/>
      <c r="PA44" s="57"/>
      <c r="PB44" s="20"/>
      <c r="PC44" s="20"/>
      <c r="PD44" s="20"/>
      <c r="PE44" s="20"/>
      <c r="PF44" s="20"/>
      <c r="PG44" s="20"/>
      <c r="PH44" s="20"/>
      <c r="PI44" s="20"/>
      <c r="PJ44" s="20"/>
      <c r="PK44" s="20"/>
      <c r="PL44" s="20"/>
      <c r="PM44" s="20"/>
      <c r="PN44" s="20"/>
      <c r="PO44" s="20"/>
      <c r="PP44" s="20"/>
      <c r="PQ44" s="20"/>
      <c r="PR44" s="20"/>
      <c r="PS44" s="20"/>
      <c r="PT44" s="20"/>
      <c r="PU44" s="20"/>
      <c r="PV44" s="20"/>
      <c r="PW44" s="20"/>
      <c r="PX44" s="20"/>
      <c r="PY44" s="20"/>
      <c r="PZ44" s="20"/>
      <c r="QA44" s="20"/>
      <c r="QB44" s="20"/>
      <c r="QC44" s="20"/>
      <c r="QD44" s="20"/>
      <c r="QE44" s="20"/>
      <c r="QF44" s="20"/>
      <c r="QG44" s="20"/>
      <c r="QH44" s="20"/>
      <c r="QI44" s="20"/>
      <c r="QJ44" s="20"/>
      <c r="QK44" s="20"/>
      <c r="QL44" s="37"/>
      <c r="QM44" s="37"/>
    </row>
    <row r="45" spans="1:455">
      <c r="A45" s="14">
        <f t="shared" si="1"/>
        <v>42</v>
      </c>
      <c r="B45" s="30">
        <f>SUM(D45:L45)</f>
        <v>29</v>
      </c>
      <c r="C45" s="30"/>
      <c r="D45" s="54"/>
      <c r="E45" s="31"/>
      <c r="F45" s="66"/>
      <c r="G45" s="65"/>
      <c r="H45" s="92"/>
      <c r="I45" s="32"/>
      <c r="J45" s="18">
        <v>3</v>
      </c>
      <c r="K45" s="18">
        <v>24</v>
      </c>
      <c r="L45" s="18">
        <v>2</v>
      </c>
      <c r="M45" s="33" t="s">
        <v>88</v>
      </c>
      <c r="N45" s="33" t="s">
        <v>87</v>
      </c>
      <c r="O45" s="18">
        <v>1959</v>
      </c>
      <c r="P45" s="34">
        <f>SUM(R45:AQJ45)</f>
        <v>211.6</v>
      </c>
      <c r="Q45" s="35">
        <f>COUNTIF(R45:AQJ45,"&gt;0")</f>
        <v>29</v>
      </c>
      <c r="R45" s="38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>
        <v>9.5</v>
      </c>
      <c r="AD45" s="20">
        <v>10.1</v>
      </c>
      <c r="AE45" s="20"/>
      <c r="AF45" s="20"/>
      <c r="AG45" s="20"/>
      <c r="AH45" s="20"/>
      <c r="AI45" s="20"/>
      <c r="AJ45" s="20"/>
      <c r="AK45" s="20"/>
      <c r="AL45" s="20"/>
      <c r="AM45" s="20"/>
      <c r="AN45" s="20">
        <v>10</v>
      </c>
      <c r="AO45" s="20"/>
      <c r="AP45" s="20"/>
      <c r="AQ45" s="20"/>
      <c r="AR45" s="20"/>
      <c r="AS45" s="20"/>
      <c r="AT45" s="20">
        <v>1.5</v>
      </c>
      <c r="AU45" s="20" t="s">
        <v>10</v>
      </c>
      <c r="AV45" s="20"/>
      <c r="AW45" s="20"/>
      <c r="AX45" s="20"/>
      <c r="AY45" s="20"/>
      <c r="AZ45" s="20"/>
      <c r="BA45" s="20">
        <v>10.3</v>
      </c>
      <c r="BB45" s="20"/>
      <c r="BC45" s="20"/>
      <c r="BD45" s="20"/>
      <c r="BE45" s="20">
        <v>5</v>
      </c>
      <c r="BF45" s="20"/>
      <c r="BG45" s="20"/>
      <c r="BH45" s="20">
        <v>5</v>
      </c>
      <c r="BI45" s="20"/>
      <c r="BJ45" s="20"/>
      <c r="BK45" s="20"/>
      <c r="BL45" s="20"/>
      <c r="BM45" s="20"/>
      <c r="BN45" s="20"/>
      <c r="BO45" s="20"/>
      <c r="BP45" s="20"/>
      <c r="BQ45" s="20"/>
      <c r="BR45" s="20">
        <v>5.8</v>
      </c>
      <c r="BS45" s="20"/>
      <c r="BT45" s="20"/>
      <c r="BU45" s="20">
        <v>7.4</v>
      </c>
      <c r="BV45" s="20"/>
      <c r="BW45" s="20"/>
      <c r="BX45" s="20"/>
      <c r="BY45" s="20"/>
      <c r="BZ45" s="20"/>
      <c r="CA45" s="20"/>
      <c r="CB45" s="20"/>
      <c r="CC45" s="20">
        <v>6.5</v>
      </c>
      <c r="CD45" s="20"/>
      <c r="CE45" s="20"/>
      <c r="CF45" s="20"/>
      <c r="CG45" s="20"/>
      <c r="CH45" s="20"/>
      <c r="CI45" s="20"/>
      <c r="CJ45" s="20"/>
      <c r="CK45" s="20"/>
      <c r="CL45" s="20">
        <v>9.1</v>
      </c>
      <c r="CM45" s="20"/>
      <c r="CN45" s="20"/>
      <c r="CO45" s="20"/>
      <c r="CP45" s="20">
        <v>1.6</v>
      </c>
      <c r="CQ45" s="20"/>
      <c r="CR45" s="20"/>
      <c r="CS45" s="20"/>
      <c r="CT45" s="20">
        <v>5.5</v>
      </c>
      <c r="CU45" s="20"/>
      <c r="CV45" s="20"/>
      <c r="CW45" s="20"/>
      <c r="CX45" s="20"/>
      <c r="CY45" s="20"/>
      <c r="CZ45" s="20"/>
      <c r="DA45" s="20"/>
      <c r="DB45" s="20"/>
      <c r="DC45" s="20"/>
      <c r="DD45" s="20">
        <v>7</v>
      </c>
      <c r="DE45" s="20"/>
      <c r="DF45" s="20"/>
      <c r="DG45" s="20"/>
      <c r="DH45" s="20"/>
      <c r="DI45" s="20"/>
      <c r="DJ45" s="20"/>
      <c r="DK45" s="20"/>
      <c r="DL45" s="20">
        <v>6.3</v>
      </c>
      <c r="DM45" s="20"/>
      <c r="DN45" s="20"/>
      <c r="DO45" s="20"/>
      <c r="DP45" s="20">
        <v>10</v>
      </c>
      <c r="DQ45" s="20"/>
      <c r="DR45" s="20"/>
      <c r="DS45" s="20">
        <v>10</v>
      </c>
      <c r="DT45" s="20"/>
      <c r="DU45" s="20"/>
      <c r="DV45" s="20"/>
      <c r="DW45" s="20"/>
      <c r="DX45" s="20">
        <v>5</v>
      </c>
      <c r="DY45" s="20">
        <v>15</v>
      </c>
      <c r="DZ45" s="20"/>
      <c r="EA45" s="20"/>
      <c r="EB45" s="20"/>
      <c r="EC45" s="20">
        <v>10</v>
      </c>
      <c r="ED45" s="20"/>
      <c r="EE45" s="20">
        <v>11.3</v>
      </c>
      <c r="EF45" s="20"/>
      <c r="EG45" s="20"/>
      <c r="EH45" s="20"/>
      <c r="EI45" s="20"/>
      <c r="EJ45" s="20"/>
      <c r="EK45" s="20"/>
      <c r="EL45" s="20"/>
      <c r="EM45" s="20"/>
      <c r="EN45" s="20"/>
      <c r="EO45" s="37"/>
      <c r="EP45" s="37"/>
      <c r="EQ45" s="37"/>
      <c r="ER45" s="37"/>
      <c r="ES45" s="37"/>
      <c r="ET45" s="37"/>
      <c r="EU45" s="37"/>
      <c r="EV45" s="37">
        <v>11.2</v>
      </c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>
        <v>4</v>
      </c>
      <c r="FK45" s="37"/>
      <c r="FL45" s="37"/>
      <c r="FM45" s="37">
        <v>4.5</v>
      </c>
      <c r="FN45" s="37"/>
      <c r="FO45" s="37"/>
      <c r="FP45" s="37">
        <v>10</v>
      </c>
      <c r="FQ45" s="37">
        <v>4</v>
      </c>
      <c r="FR45" s="37"/>
      <c r="FS45" s="37"/>
      <c r="FT45" s="37"/>
      <c r="FU45" s="37">
        <v>8</v>
      </c>
      <c r="FV45" s="37">
        <v>3.2</v>
      </c>
      <c r="FW45" s="37"/>
      <c r="FX45" s="37"/>
      <c r="FY45" s="37"/>
      <c r="FZ45" s="37"/>
      <c r="GA45" s="37"/>
      <c r="GB45" s="37">
        <v>4.8</v>
      </c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7"/>
      <c r="IE45" s="37"/>
      <c r="IF45" s="37"/>
      <c r="IG45" s="37"/>
      <c r="IH45" s="37"/>
      <c r="II45" s="37"/>
      <c r="IJ45" s="37"/>
      <c r="IK45" s="37"/>
      <c r="IL45" s="37"/>
      <c r="IM45" s="37"/>
      <c r="IN45" s="37"/>
      <c r="IO45" s="37"/>
      <c r="IP45" s="37"/>
      <c r="IQ45" s="37"/>
      <c r="IR45" s="37"/>
      <c r="IS45" s="37"/>
      <c r="IT45" s="37"/>
      <c r="IU45" s="37"/>
      <c r="IV45" s="37"/>
      <c r="IW45" s="37"/>
      <c r="IX45" s="37"/>
      <c r="IY45" s="37"/>
      <c r="IZ45" s="37"/>
      <c r="JA45" s="37"/>
      <c r="JB45" s="37"/>
      <c r="JC45" s="37"/>
      <c r="JD45" s="37"/>
      <c r="JE45" s="37"/>
      <c r="JF45" s="37"/>
      <c r="JG45" s="37"/>
      <c r="JH45" s="37"/>
      <c r="JI45" s="37"/>
      <c r="JJ45" s="37"/>
      <c r="JK45" s="37"/>
      <c r="JL45" s="37"/>
      <c r="JM45" s="37"/>
      <c r="JN45" s="37"/>
      <c r="JO45" s="37"/>
      <c r="JP45" s="37"/>
      <c r="JQ45" s="37"/>
      <c r="JR45" s="37"/>
      <c r="JS45" s="37"/>
      <c r="JT45" s="37"/>
      <c r="JU45" s="37"/>
      <c r="JV45" s="37"/>
      <c r="JW45" s="37"/>
      <c r="JX45" s="37"/>
      <c r="JY45" s="37"/>
      <c r="JZ45" s="37"/>
      <c r="KA45" s="37"/>
      <c r="KB45" s="37"/>
      <c r="KC45" s="37"/>
      <c r="KD45" s="37"/>
      <c r="KE45" s="37"/>
      <c r="KF45" s="37"/>
      <c r="KG45" s="37"/>
      <c r="KH45" s="37"/>
      <c r="KI45" s="37"/>
      <c r="KJ45" s="37"/>
      <c r="KK45" s="37"/>
      <c r="KL45" s="37"/>
      <c r="KM45" s="37"/>
      <c r="KN45" s="37"/>
      <c r="KO45" s="37"/>
      <c r="KP45" s="37"/>
      <c r="KQ45" s="37"/>
      <c r="KR45" s="37"/>
      <c r="KS45" s="37"/>
      <c r="KT45" s="37"/>
      <c r="KU45" s="37"/>
      <c r="KV45" s="37"/>
      <c r="KW45" s="37"/>
      <c r="KX45" s="37"/>
      <c r="KY45" s="37"/>
      <c r="KZ45" s="37"/>
      <c r="LA45" s="37"/>
      <c r="LB45" s="37"/>
      <c r="LC45" s="59"/>
      <c r="LD45" s="59"/>
      <c r="LE45" s="59"/>
      <c r="LF45" s="59"/>
      <c r="LG45" s="59"/>
      <c r="LH45" s="59"/>
      <c r="LI45" s="59"/>
      <c r="LJ45" s="59"/>
      <c r="LK45" s="59"/>
      <c r="LL45" s="59"/>
      <c r="LM45" s="59"/>
      <c r="LN45" s="59"/>
      <c r="LO45" s="59"/>
      <c r="LP45" s="59"/>
      <c r="LQ45" s="59"/>
      <c r="LR45" s="59"/>
      <c r="LS45" s="59"/>
      <c r="LT45" s="59"/>
      <c r="LU45" s="59"/>
      <c r="LV45" s="59"/>
      <c r="LW45" s="37"/>
      <c r="LX45" s="37"/>
      <c r="LY45" s="37"/>
      <c r="LZ45" s="37"/>
      <c r="MA45" s="37"/>
      <c r="MB45" s="37"/>
      <c r="MC45" s="37"/>
      <c r="MD45" s="37"/>
      <c r="ME45" s="37"/>
      <c r="MF45" s="37"/>
      <c r="MG45" s="37"/>
      <c r="MH45" s="37"/>
      <c r="MI45" s="37"/>
      <c r="MJ45" s="37"/>
      <c r="MK45" s="37"/>
      <c r="ML45" s="37"/>
      <c r="MM45" s="37"/>
      <c r="MN45" s="37"/>
      <c r="MO45" s="20"/>
      <c r="MP45" s="20"/>
      <c r="MQ45" s="20"/>
      <c r="MR45" s="20"/>
      <c r="MS45" s="20"/>
      <c r="MT45" s="20"/>
      <c r="MU45" s="20"/>
      <c r="MV45" s="20"/>
      <c r="MW45" s="20"/>
      <c r="MX45" s="20"/>
      <c r="MY45" s="20"/>
      <c r="MZ45" s="20"/>
      <c r="NA45" s="20"/>
      <c r="NB45" s="20"/>
      <c r="NC45" s="20"/>
      <c r="ND45" s="20"/>
      <c r="NE45" s="20"/>
      <c r="NF45" s="20"/>
      <c r="NG45" s="20"/>
      <c r="NH45" s="20"/>
      <c r="NI45" s="20"/>
      <c r="NJ45" s="20"/>
      <c r="NK45" s="20"/>
      <c r="NL45" s="20"/>
      <c r="NM45" s="20"/>
      <c r="NN45" s="57"/>
      <c r="NO45" s="57"/>
      <c r="NP45" s="57"/>
      <c r="NQ45" s="57"/>
      <c r="NR45" s="57"/>
      <c r="NS45" s="57"/>
      <c r="NT45" s="57"/>
      <c r="NU45" s="57"/>
      <c r="NV45" s="57"/>
      <c r="NW45" s="57"/>
      <c r="NX45" s="57"/>
      <c r="NY45" s="57"/>
      <c r="NZ45" s="57"/>
      <c r="OA45" s="57"/>
      <c r="OB45" s="57"/>
      <c r="OC45" s="57"/>
      <c r="OD45" s="57"/>
      <c r="OE45" s="57"/>
      <c r="OF45" s="57"/>
      <c r="OG45" s="57"/>
      <c r="OH45" s="57"/>
      <c r="OI45" s="57"/>
      <c r="OJ45" s="57"/>
      <c r="OK45" s="57"/>
      <c r="OL45" s="57"/>
      <c r="OM45" s="57"/>
      <c r="ON45" s="57"/>
      <c r="OO45" s="57"/>
      <c r="OP45" s="57"/>
      <c r="OQ45" s="57"/>
      <c r="OR45" s="57"/>
      <c r="OS45" s="57"/>
      <c r="OT45" s="57"/>
      <c r="OU45" s="57"/>
      <c r="OV45" s="57"/>
      <c r="OW45" s="57"/>
      <c r="OX45" s="57"/>
      <c r="OY45" s="57"/>
      <c r="OZ45" s="57"/>
      <c r="PA45" s="57"/>
      <c r="PB45" s="20"/>
      <c r="PC45" s="20"/>
      <c r="PD45" s="20"/>
      <c r="PE45" s="20"/>
      <c r="PF45" s="20"/>
      <c r="PG45" s="20"/>
      <c r="PH45" s="20"/>
      <c r="PI45" s="20"/>
      <c r="PJ45" s="20"/>
      <c r="PK45" s="20"/>
      <c r="PL45" s="20"/>
      <c r="PM45" s="20"/>
      <c r="PN45" s="20"/>
      <c r="PO45" s="20"/>
      <c r="PP45" s="20"/>
      <c r="PQ45" s="20"/>
      <c r="PR45" s="20"/>
      <c r="PS45" s="20"/>
      <c r="PT45" s="20"/>
      <c r="PU45" s="20"/>
      <c r="PV45" s="20"/>
      <c r="PW45" s="20"/>
      <c r="PX45" s="20"/>
      <c r="PY45" s="20"/>
      <c r="PZ45" s="20"/>
      <c r="QA45" s="20"/>
      <c r="QB45" s="20"/>
      <c r="QC45" s="20"/>
      <c r="QD45" s="20"/>
      <c r="QE45" s="20"/>
      <c r="QF45" s="20"/>
      <c r="QG45" s="20"/>
      <c r="QH45" s="20"/>
      <c r="QI45" s="20"/>
      <c r="QJ45" s="20"/>
      <c r="QK45" s="20"/>
      <c r="QL45" s="37"/>
      <c r="QM45" s="37"/>
    </row>
    <row r="46" spans="1:455">
      <c r="A46" s="14">
        <f t="shared" si="1"/>
        <v>43</v>
      </c>
      <c r="B46" s="30">
        <f>SUM(D46:L46)</f>
        <v>32</v>
      </c>
      <c r="C46" s="30"/>
      <c r="D46" s="54"/>
      <c r="E46" s="31"/>
      <c r="F46" s="66"/>
      <c r="G46" s="65"/>
      <c r="H46" s="92"/>
      <c r="I46" s="32"/>
      <c r="J46" s="18">
        <v>2</v>
      </c>
      <c r="K46" s="18">
        <v>28</v>
      </c>
      <c r="L46" s="18">
        <v>2</v>
      </c>
      <c r="M46" s="33" t="s">
        <v>185</v>
      </c>
      <c r="N46" s="33" t="s">
        <v>97</v>
      </c>
      <c r="O46" s="18">
        <v>1957</v>
      </c>
      <c r="P46" s="34">
        <f>SUM(R46:AQJ46)</f>
        <v>209.70000000000005</v>
      </c>
      <c r="Q46" s="35">
        <f>COUNTIF(R46:AQJ46,"&gt;0")</f>
        <v>32</v>
      </c>
      <c r="R46" s="20"/>
      <c r="S46" s="20"/>
      <c r="T46" s="20"/>
      <c r="U46" s="20">
        <v>6</v>
      </c>
      <c r="V46" s="20"/>
      <c r="W46" s="20"/>
      <c r="X46" s="20"/>
      <c r="Y46" s="20"/>
      <c r="Z46" s="20"/>
      <c r="AA46" s="20"/>
      <c r="AB46" s="20">
        <v>8.5</v>
      </c>
      <c r="AC46" s="20"/>
      <c r="AD46" s="20">
        <v>10.1</v>
      </c>
      <c r="AE46" s="20">
        <v>4</v>
      </c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>
        <v>11.8</v>
      </c>
      <c r="AS46" s="20"/>
      <c r="AT46" s="20"/>
      <c r="AU46" s="20">
        <v>9</v>
      </c>
      <c r="AV46" s="20"/>
      <c r="AW46" s="20"/>
      <c r="AX46" s="20"/>
      <c r="AY46" s="20">
        <v>1.6</v>
      </c>
      <c r="AZ46" s="20"/>
      <c r="BA46" s="20">
        <v>10.3</v>
      </c>
      <c r="BB46" s="20"/>
      <c r="BC46" s="20"/>
      <c r="BD46" s="20"/>
      <c r="BE46" s="20">
        <v>5</v>
      </c>
      <c r="BF46" s="20"/>
      <c r="BG46" s="20">
        <v>6</v>
      </c>
      <c r="BH46" s="20"/>
      <c r="BI46" s="20"/>
      <c r="BJ46" s="20"/>
      <c r="BK46" s="20"/>
      <c r="BL46" s="20"/>
      <c r="BM46" s="20"/>
      <c r="BN46" s="20"/>
      <c r="BO46" s="20"/>
      <c r="BP46" s="20"/>
      <c r="BQ46" s="20">
        <v>5.5</v>
      </c>
      <c r="BR46" s="20"/>
      <c r="BS46" s="20"/>
      <c r="BT46" s="20"/>
      <c r="BU46" s="20"/>
      <c r="BV46" s="20">
        <v>6.3</v>
      </c>
      <c r="BW46" s="20">
        <v>6.5</v>
      </c>
      <c r="BX46" s="20"/>
      <c r="BY46" s="20"/>
      <c r="BZ46" s="20">
        <v>6.3</v>
      </c>
      <c r="CA46" s="20"/>
      <c r="CB46" s="20"/>
      <c r="CC46" s="20"/>
      <c r="CD46" s="20"/>
      <c r="CE46" s="20"/>
      <c r="CF46" s="20"/>
      <c r="CG46" s="20">
        <v>6.5</v>
      </c>
      <c r="CH46" s="20"/>
      <c r="CI46" s="20"/>
      <c r="CJ46" s="20"/>
      <c r="CK46" s="20"/>
      <c r="CL46" s="20"/>
      <c r="CM46" s="20"/>
      <c r="CN46" s="20"/>
      <c r="CO46" s="20">
        <v>6.9</v>
      </c>
      <c r="CP46" s="20"/>
      <c r="CQ46" s="20"/>
      <c r="CR46" s="20"/>
      <c r="CS46" s="20"/>
      <c r="CT46" s="20">
        <v>5.5</v>
      </c>
      <c r="CU46" s="20"/>
      <c r="CV46" s="20"/>
      <c r="CW46" s="20">
        <v>2.5</v>
      </c>
      <c r="CX46" s="20"/>
      <c r="CY46" s="20"/>
      <c r="CZ46" s="20"/>
      <c r="DA46" s="20"/>
      <c r="DB46" s="20"/>
      <c r="DC46" s="20">
        <v>5.3</v>
      </c>
      <c r="DD46" s="20"/>
      <c r="DE46" s="20"/>
      <c r="DF46" s="20">
        <v>6</v>
      </c>
      <c r="DG46" s="20"/>
      <c r="DH46" s="20">
        <v>6.3</v>
      </c>
      <c r="DI46" s="20"/>
      <c r="DJ46" s="20"/>
      <c r="DK46" s="20"/>
      <c r="DL46" s="20">
        <v>6.3</v>
      </c>
      <c r="DM46" s="20"/>
      <c r="DN46" s="20"/>
      <c r="DO46" s="20"/>
      <c r="DP46" s="20"/>
      <c r="DQ46" s="20"/>
      <c r="DR46" s="20"/>
      <c r="DS46" s="20"/>
      <c r="DT46" s="20"/>
      <c r="DU46" s="20">
        <v>5</v>
      </c>
      <c r="DV46" s="20"/>
      <c r="DW46" s="20"/>
      <c r="DX46" s="20">
        <v>5</v>
      </c>
      <c r="DY46" s="18"/>
      <c r="DZ46" s="18">
        <v>2.5</v>
      </c>
      <c r="EA46" s="20"/>
      <c r="EB46" s="20"/>
      <c r="EC46" s="20"/>
      <c r="ED46" s="20"/>
      <c r="EE46" s="20">
        <v>11.3</v>
      </c>
      <c r="EF46" s="20"/>
      <c r="EG46" s="20"/>
      <c r="EH46" s="20"/>
      <c r="EI46" s="20"/>
      <c r="EJ46" s="20"/>
      <c r="EK46" s="20"/>
      <c r="EL46" s="20"/>
      <c r="EM46" s="20"/>
      <c r="EN46" s="20"/>
      <c r="EO46" s="37"/>
      <c r="EP46" s="37"/>
      <c r="EQ46" s="37"/>
      <c r="ER46" s="37"/>
      <c r="ES46" s="37"/>
      <c r="ET46" s="37"/>
      <c r="EU46" s="37"/>
      <c r="EV46" s="37">
        <v>11.2</v>
      </c>
      <c r="EW46" s="37"/>
      <c r="EX46" s="37"/>
      <c r="EY46" s="37"/>
      <c r="EZ46" s="37"/>
      <c r="FA46" s="37"/>
      <c r="FB46" s="37"/>
      <c r="FC46" s="37"/>
      <c r="FD46" s="37">
        <v>10</v>
      </c>
      <c r="FE46" s="37"/>
      <c r="FF46" s="37"/>
      <c r="FG46" s="37"/>
      <c r="FH46" s="37"/>
      <c r="FI46" s="37"/>
      <c r="FJ46" s="37"/>
      <c r="FK46" s="37"/>
      <c r="FL46" s="37"/>
      <c r="FM46" s="37">
        <v>4.5</v>
      </c>
      <c r="FN46" s="37"/>
      <c r="FO46" s="37"/>
      <c r="FP46" s="37">
        <v>10</v>
      </c>
      <c r="FQ46" s="37"/>
      <c r="FR46" s="37"/>
      <c r="FS46" s="37"/>
      <c r="FT46" s="37"/>
      <c r="FU46" s="37"/>
      <c r="FV46" s="37">
        <v>3.2</v>
      </c>
      <c r="FW46" s="37"/>
      <c r="FX46" s="37"/>
      <c r="FY46" s="37"/>
      <c r="FZ46" s="37"/>
      <c r="GA46" s="37"/>
      <c r="GB46" s="37">
        <v>4.8</v>
      </c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37"/>
      <c r="HT46" s="37"/>
      <c r="HU46" s="37"/>
      <c r="HV46" s="37"/>
      <c r="HW46" s="37"/>
      <c r="HX46" s="37"/>
      <c r="HY46" s="37"/>
      <c r="HZ46" s="37"/>
      <c r="IA46" s="37"/>
      <c r="IB46" s="37"/>
      <c r="IC46" s="37"/>
      <c r="ID46" s="37"/>
      <c r="IE46" s="37"/>
      <c r="IF46" s="37"/>
      <c r="IG46" s="37"/>
      <c r="IH46" s="37"/>
      <c r="II46" s="37"/>
      <c r="IJ46" s="37"/>
      <c r="IK46" s="37"/>
      <c r="IL46" s="37"/>
      <c r="IM46" s="37"/>
      <c r="IN46" s="37"/>
      <c r="IO46" s="37"/>
      <c r="IP46" s="37"/>
      <c r="IQ46" s="37"/>
      <c r="IR46" s="37"/>
      <c r="IS46" s="37"/>
      <c r="IT46" s="37"/>
      <c r="IU46" s="37"/>
      <c r="IV46" s="37"/>
      <c r="IW46" s="37"/>
      <c r="IX46" s="37"/>
      <c r="IY46" s="37"/>
      <c r="IZ46" s="37"/>
      <c r="JA46" s="37"/>
      <c r="JB46" s="37"/>
      <c r="JC46" s="37"/>
      <c r="JD46" s="37"/>
      <c r="JE46" s="37"/>
      <c r="JF46" s="37"/>
      <c r="JG46" s="37"/>
      <c r="JH46" s="37"/>
      <c r="JI46" s="37"/>
      <c r="JJ46" s="37"/>
      <c r="JK46" s="37"/>
      <c r="JL46" s="37"/>
      <c r="JM46" s="37"/>
      <c r="JN46" s="37"/>
      <c r="JO46" s="37"/>
      <c r="JP46" s="37"/>
      <c r="JQ46" s="37"/>
      <c r="JR46" s="37"/>
      <c r="JS46" s="37"/>
      <c r="JT46" s="37"/>
      <c r="JU46" s="37"/>
      <c r="JV46" s="37"/>
      <c r="JW46" s="37"/>
      <c r="JX46" s="37"/>
      <c r="JY46" s="37"/>
      <c r="JZ46" s="37"/>
      <c r="KA46" s="37"/>
      <c r="KB46" s="37"/>
      <c r="KC46" s="37"/>
      <c r="KD46" s="37"/>
      <c r="KE46" s="37"/>
      <c r="KF46" s="37"/>
      <c r="KG46" s="37"/>
      <c r="KH46" s="37"/>
      <c r="KI46" s="37"/>
      <c r="KJ46" s="37"/>
      <c r="KK46" s="37"/>
      <c r="KL46" s="37"/>
      <c r="KM46" s="37"/>
      <c r="KN46" s="37"/>
      <c r="KO46" s="37"/>
      <c r="KP46" s="37"/>
      <c r="KQ46" s="37"/>
      <c r="KR46" s="37"/>
      <c r="KS46" s="37"/>
      <c r="KT46" s="37"/>
      <c r="KU46" s="37"/>
      <c r="KV46" s="37"/>
      <c r="KW46" s="37"/>
      <c r="KX46" s="37"/>
      <c r="KY46" s="37"/>
      <c r="KZ46" s="37"/>
      <c r="LA46" s="37"/>
      <c r="LB46" s="37"/>
      <c r="LC46" s="59"/>
      <c r="LD46" s="59"/>
      <c r="LE46" s="59"/>
      <c r="LF46" s="59"/>
      <c r="LG46" s="59"/>
      <c r="LH46" s="59"/>
      <c r="LI46" s="59"/>
      <c r="LJ46" s="59"/>
      <c r="LK46" s="59"/>
      <c r="LL46" s="59"/>
      <c r="LM46" s="59"/>
      <c r="LN46" s="59"/>
      <c r="LO46" s="59"/>
      <c r="LP46" s="59"/>
      <c r="LQ46" s="59"/>
      <c r="LR46" s="59"/>
      <c r="LS46" s="59"/>
      <c r="LT46" s="59"/>
      <c r="LU46" s="59"/>
      <c r="LV46" s="59"/>
      <c r="LW46" s="37"/>
      <c r="LX46" s="37"/>
      <c r="LY46" s="37"/>
      <c r="LZ46" s="37"/>
      <c r="MA46" s="37"/>
      <c r="MB46" s="37"/>
      <c r="MC46" s="37"/>
      <c r="MD46" s="37"/>
      <c r="ME46" s="37"/>
      <c r="MF46" s="37"/>
      <c r="MG46" s="37"/>
      <c r="MH46" s="37"/>
      <c r="MI46" s="37"/>
      <c r="MJ46" s="37"/>
      <c r="MK46" s="37"/>
      <c r="ML46" s="37"/>
      <c r="MM46" s="37"/>
      <c r="MN46" s="37"/>
      <c r="MO46" s="20"/>
      <c r="MP46" s="20"/>
      <c r="MQ46" s="20"/>
      <c r="MR46" s="20"/>
      <c r="MS46" s="20"/>
      <c r="MT46" s="20"/>
      <c r="MU46" s="20"/>
      <c r="MV46" s="20"/>
      <c r="MW46" s="20"/>
      <c r="MX46" s="20"/>
      <c r="MY46" s="20"/>
      <c r="MZ46" s="20"/>
      <c r="NA46" s="20"/>
      <c r="NB46" s="20"/>
      <c r="NC46" s="20"/>
      <c r="ND46" s="20"/>
      <c r="NE46" s="20"/>
      <c r="NF46" s="20"/>
      <c r="NG46" s="20"/>
      <c r="NH46" s="20"/>
      <c r="NI46" s="20"/>
      <c r="NJ46" s="20"/>
      <c r="NK46" s="20"/>
      <c r="NL46" s="20"/>
      <c r="NM46" s="20"/>
      <c r="NN46" s="57"/>
      <c r="NO46" s="57"/>
      <c r="NP46" s="57"/>
      <c r="NQ46" s="57"/>
      <c r="NR46" s="57"/>
      <c r="NS46" s="57"/>
      <c r="NT46" s="57"/>
      <c r="NU46" s="57"/>
      <c r="NV46" s="57"/>
      <c r="NW46" s="57"/>
      <c r="NX46" s="57"/>
      <c r="NY46" s="57"/>
      <c r="NZ46" s="57"/>
      <c r="OA46" s="57"/>
      <c r="OB46" s="57"/>
      <c r="OC46" s="57"/>
      <c r="OD46" s="57"/>
      <c r="OE46" s="57"/>
      <c r="OF46" s="57"/>
      <c r="OG46" s="57"/>
      <c r="OH46" s="57"/>
      <c r="OI46" s="57"/>
      <c r="OJ46" s="57"/>
      <c r="OK46" s="57"/>
      <c r="OL46" s="57"/>
      <c r="OM46" s="57"/>
      <c r="ON46" s="57"/>
      <c r="OO46" s="57"/>
      <c r="OP46" s="57"/>
      <c r="OQ46" s="57"/>
      <c r="OR46" s="57"/>
      <c r="OS46" s="57"/>
      <c r="OT46" s="57"/>
      <c r="OU46" s="57"/>
      <c r="OV46" s="57"/>
      <c r="OW46" s="57"/>
      <c r="OX46" s="57"/>
      <c r="OY46" s="57"/>
      <c r="OZ46" s="57"/>
      <c r="PA46" s="57"/>
      <c r="PB46" s="20"/>
      <c r="PC46" s="20"/>
      <c r="PD46" s="20"/>
      <c r="PE46" s="20"/>
      <c r="PF46" s="20"/>
      <c r="PG46" s="20"/>
      <c r="PH46" s="20"/>
      <c r="PI46" s="20"/>
      <c r="PJ46" s="20"/>
      <c r="PK46" s="20"/>
      <c r="PL46" s="20"/>
      <c r="PM46" s="20"/>
      <c r="PN46" s="20"/>
      <c r="PO46" s="20"/>
      <c r="PP46" s="20"/>
      <c r="PQ46" s="20"/>
      <c r="PR46" s="20"/>
      <c r="PS46" s="20"/>
      <c r="PT46" s="20"/>
      <c r="PU46" s="20"/>
      <c r="PV46" s="20"/>
      <c r="PW46" s="20"/>
      <c r="PX46" s="20"/>
      <c r="PY46" s="20"/>
      <c r="PZ46" s="20"/>
      <c r="QA46" s="20"/>
      <c r="QB46" s="20"/>
      <c r="QC46" s="20"/>
      <c r="QD46" s="20"/>
      <c r="QE46" s="20"/>
      <c r="QF46" s="20"/>
      <c r="QG46" s="20"/>
      <c r="QH46" s="20"/>
      <c r="QI46" s="20"/>
      <c r="QJ46" s="20"/>
      <c r="QK46" s="20"/>
      <c r="QL46" s="37"/>
      <c r="QM46" s="37"/>
    </row>
    <row r="47" spans="1:455">
      <c r="A47" s="14">
        <f t="shared" si="1"/>
        <v>44</v>
      </c>
      <c r="B47" s="30">
        <f>SUM(D47:L47)</f>
        <v>26</v>
      </c>
      <c r="C47" s="30"/>
      <c r="D47" s="54"/>
      <c r="E47" s="31"/>
      <c r="F47" s="66"/>
      <c r="G47" s="65"/>
      <c r="H47" s="92"/>
      <c r="I47" s="32">
        <v>1</v>
      </c>
      <c r="J47" s="18"/>
      <c r="K47" s="18">
        <v>23</v>
      </c>
      <c r="L47" s="18">
        <v>2</v>
      </c>
      <c r="M47" s="33" t="s">
        <v>259</v>
      </c>
      <c r="N47" s="33" t="s">
        <v>260</v>
      </c>
      <c r="O47" s="18">
        <v>1988</v>
      </c>
      <c r="P47" s="34">
        <f>SUM(R47:AQJ47)</f>
        <v>208.20000000000005</v>
      </c>
      <c r="Q47" s="35">
        <f>COUNTIF(R47:AQJ47,"&gt;0")</f>
        <v>26</v>
      </c>
      <c r="R47" s="36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>
        <v>10.1</v>
      </c>
      <c r="AE47" s="20"/>
      <c r="AF47" s="20"/>
      <c r="AG47" s="20"/>
      <c r="AH47" s="20"/>
      <c r="AI47" s="20"/>
      <c r="AJ47" s="20"/>
      <c r="AK47" s="20"/>
      <c r="AL47" s="20"/>
      <c r="AM47" s="20"/>
      <c r="AN47" s="20">
        <v>10</v>
      </c>
      <c r="AO47" s="20"/>
      <c r="AP47" s="20"/>
      <c r="AQ47" s="20"/>
      <c r="AR47" s="20">
        <v>11.8</v>
      </c>
      <c r="AS47" s="20"/>
      <c r="AT47" s="20"/>
      <c r="AU47" s="20">
        <v>9</v>
      </c>
      <c r="AV47" s="20"/>
      <c r="AW47" s="20"/>
      <c r="AX47" s="20"/>
      <c r="AY47" s="20">
        <v>1.6</v>
      </c>
      <c r="AZ47" s="20"/>
      <c r="BA47" s="20">
        <v>10.3</v>
      </c>
      <c r="BB47" s="20"/>
      <c r="BC47" s="20"/>
      <c r="BD47" s="20"/>
      <c r="BE47" s="20">
        <v>5</v>
      </c>
      <c r="BF47" s="20"/>
      <c r="BG47" s="20"/>
      <c r="BH47" s="20"/>
      <c r="BI47" s="20"/>
      <c r="BJ47" s="20"/>
      <c r="BK47" s="20">
        <v>10.3</v>
      </c>
      <c r="BL47" s="20"/>
      <c r="BM47" s="20"/>
      <c r="BN47" s="20"/>
      <c r="BO47" s="20">
        <v>10</v>
      </c>
      <c r="BP47" s="20"/>
      <c r="BQ47" s="20"/>
      <c r="BR47" s="20"/>
      <c r="BS47" s="20"/>
      <c r="BT47" s="20"/>
      <c r="BU47" s="20">
        <v>7.4</v>
      </c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>
        <v>6.5</v>
      </c>
      <c r="CH47" s="20"/>
      <c r="CI47" s="20"/>
      <c r="CJ47" s="20"/>
      <c r="CK47" s="20"/>
      <c r="CL47" s="20"/>
      <c r="CM47" s="20"/>
      <c r="CN47" s="20"/>
      <c r="CO47" s="20"/>
      <c r="CP47" s="20"/>
      <c r="CQ47" s="20">
        <v>5.4</v>
      </c>
      <c r="CR47" s="20"/>
      <c r="CS47" s="20"/>
      <c r="CT47" s="20">
        <v>5.5</v>
      </c>
      <c r="CU47" s="20"/>
      <c r="CV47" s="20"/>
      <c r="CW47" s="20">
        <v>2.5</v>
      </c>
      <c r="CX47" s="20"/>
      <c r="CY47" s="20"/>
      <c r="CZ47" s="20"/>
      <c r="DA47" s="20">
        <v>5.6</v>
      </c>
      <c r="DB47" s="20"/>
      <c r="DC47" s="20"/>
      <c r="DD47" s="20"/>
      <c r="DE47" s="20"/>
      <c r="DF47" s="20">
        <v>6</v>
      </c>
      <c r="DG47" s="20"/>
      <c r="DH47" s="20"/>
      <c r="DI47" s="20">
        <v>15.4</v>
      </c>
      <c r="DJ47" s="20"/>
      <c r="DK47" s="20"/>
      <c r="DL47" s="20">
        <v>6.3</v>
      </c>
      <c r="DM47" s="20"/>
      <c r="DN47" s="20"/>
      <c r="DO47" s="20"/>
      <c r="DP47" s="20"/>
      <c r="DQ47" s="20">
        <v>4.5</v>
      </c>
      <c r="DR47" s="20"/>
      <c r="DS47" s="20">
        <v>10</v>
      </c>
      <c r="DT47" s="18"/>
      <c r="DU47" s="18"/>
      <c r="DV47" s="18">
        <v>4.3</v>
      </c>
      <c r="DW47" s="18"/>
      <c r="DX47" s="18"/>
      <c r="DY47" s="18"/>
      <c r="DZ47" s="18">
        <v>2.5</v>
      </c>
      <c r="EA47" s="18"/>
      <c r="EB47" s="18"/>
      <c r="EC47" s="18"/>
      <c r="ED47" s="18"/>
      <c r="EE47" s="18"/>
      <c r="EF47" s="18"/>
      <c r="EG47" s="18">
        <v>12.3</v>
      </c>
      <c r="EH47" s="18"/>
      <c r="EI47" s="18"/>
      <c r="EJ47" s="18"/>
      <c r="EK47" s="18"/>
      <c r="EL47" s="32">
        <v>21.1</v>
      </c>
      <c r="EM47" s="20"/>
      <c r="EN47" s="20"/>
      <c r="EO47" s="37"/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>
        <v>10</v>
      </c>
      <c r="FE47" s="37"/>
      <c r="FF47" s="37"/>
      <c r="FG47" s="37"/>
      <c r="FH47" s="37"/>
      <c r="FI47" s="37"/>
      <c r="FJ47" s="37"/>
      <c r="FK47" s="37"/>
      <c r="FL47" s="37"/>
      <c r="FM47" s="37"/>
      <c r="FN47" s="37"/>
      <c r="FO47" s="37"/>
      <c r="FP47" s="37"/>
      <c r="FQ47" s="37"/>
      <c r="FR47" s="37"/>
      <c r="FS47" s="37"/>
      <c r="FT47" s="37"/>
      <c r="FU47" s="37"/>
      <c r="FV47" s="37"/>
      <c r="FW47" s="37"/>
      <c r="FX47" s="37"/>
      <c r="FY47" s="37"/>
      <c r="FZ47" s="37"/>
      <c r="GA47" s="37"/>
      <c r="GB47" s="37">
        <v>4.8</v>
      </c>
      <c r="GC47" s="37"/>
      <c r="GD47" s="37"/>
      <c r="GE47" s="37"/>
      <c r="GF47" s="37"/>
      <c r="GG47" s="37"/>
      <c r="GH47" s="37"/>
      <c r="GI47" s="37"/>
      <c r="GJ47" s="37"/>
      <c r="GK47" s="37"/>
      <c r="GL47" s="37"/>
      <c r="GM47" s="37"/>
      <c r="GN47" s="37"/>
      <c r="GO47" s="37"/>
      <c r="GP47" s="37"/>
      <c r="GQ47" s="37"/>
      <c r="GR47" s="37"/>
      <c r="GS47" s="37"/>
      <c r="GT47" s="37"/>
      <c r="GU47" s="37"/>
      <c r="GV47" s="37"/>
      <c r="GW47" s="37"/>
      <c r="GX47" s="37"/>
      <c r="GY47" s="37"/>
      <c r="GZ47" s="37"/>
      <c r="HA47" s="37"/>
      <c r="HB47" s="37"/>
      <c r="HC47" s="37"/>
      <c r="HD47" s="37"/>
      <c r="HE47" s="37"/>
      <c r="HF47" s="37"/>
      <c r="HG47" s="37"/>
      <c r="HH47" s="37"/>
      <c r="HI47" s="37"/>
      <c r="HJ47" s="37"/>
      <c r="HK47" s="37"/>
      <c r="HL47" s="37"/>
      <c r="HM47" s="37"/>
      <c r="HN47" s="37"/>
      <c r="HO47" s="37"/>
      <c r="HP47" s="37"/>
      <c r="HQ47" s="37"/>
      <c r="HR47" s="37"/>
      <c r="HS47" s="37"/>
      <c r="HT47" s="37"/>
      <c r="HU47" s="37"/>
      <c r="HV47" s="37"/>
      <c r="HW47" s="37"/>
      <c r="HX47" s="37"/>
      <c r="HY47" s="37"/>
      <c r="HZ47" s="37"/>
      <c r="IA47" s="37"/>
      <c r="IB47" s="37"/>
      <c r="IC47" s="37"/>
      <c r="ID47" s="37"/>
      <c r="IE47" s="37"/>
      <c r="IF47" s="37"/>
      <c r="IG47" s="37"/>
      <c r="IH47" s="37"/>
      <c r="II47" s="37"/>
      <c r="IJ47" s="37"/>
      <c r="IK47" s="37"/>
      <c r="IL47" s="37"/>
      <c r="IM47" s="37"/>
      <c r="IN47" s="37"/>
      <c r="IO47" s="37"/>
      <c r="IP47" s="37"/>
      <c r="IQ47" s="37"/>
      <c r="IR47" s="37"/>
      <c r="IS47" s="37"/>
      <c r="IT47" s="37"/>
      <c r="IU47" s="37"/>
      <c r="IV47" s="37"/>
      <c r="IW47" s="37"/>
      <c r="IX47" s="37"/>
      <c r="IY47" s="37"/>
      <c r="IZ47" s="37"/>
      <c r="JA47" s="37"/>
      <c r="JB47" s="37"/>
      <c r="JC47" s="37"/>
      <c r="JD47" s="37"/>
      <c r="JE47" s="37"/>
      <c r="JF47" s="37"/>
      <c r="JG47" s="37"/>
      <c r="JH47" s="37"/>
      <c r="JI47" s="37"/>
      <c r="JJ47" s="37"/>
      <c r="JK47" s="37"/>
      <c r="JL47" s="37"/>
      <c r="JM47" s="37"/>
      <c r="JN47" s="37"/>
      <c r="JO47" s="37"/>
      <c r="JP47" s="37"/>
      <c r="JQ47" s="37"/>
      <c r="JR47" s="37"/>
      <c r="JS47" s="37"/>
      <c r="JT47" s="37"/>
      <c r="JU47" s="37"/>
      <c r="JV47" s="37"/>
      <c r="JW47" s="37"/>
      <c r="JX47" s="37"/>
      <c r="JY47" s="37"/>
      <c r="JZ47" s="37"/>
      <c r="KA47" s="37"/>
      <c r="KB47" s="37"/>
      <c r="KC47" s="37"/>
      <c r="KD47" s="37"/>
      <c r="KE47" s="37"/>
      <c r="KF47" s="37"/>
      <c r="KG47" s="37"/>
      <c r="KH47" s="37"/>
      <c r="KI47" s="37"/>
      <c r="KJ47" s="37"/>
      <c r="KK47" s="37"/>
      <c r="KL47" s="37"/>
      <c r="KM47" s="37"/>
      <c r="KN47" s="37"/>
      <c r="KO47" s="37"/>
      <c r="KP47" s="37"/>
      <c r="KQ47" s="37"/>
      <c r="KR47" s="37"/>
      <c r="KS47" s="37"/>
      <c r="KT47" s="37"/>
      <c r="KU47" s="37"/>
      <c r="KV47" s="37"/>
      <c r="KW47" s="37"/>
      <c r="KX47" s="37"/>
      <c r="KY47" s="37"/>
      <c r="KZ47" s="37"/>
      <c r="LA47" s="37"/>
      <c r="LB47" s="37"/>
      <c r="LC47" s="59"/>
      <c r="LD47" s="59"/>
      <c r="LE47" s="59"/>
      <c r="LF47" s="59"/>
      <c r="LG47" s="59"/>
      <c r="LH47" s="59"/>
      <c r="LI47" s="59"/>
      <c r="LJ47" s="59"/>
      <c r="LK47" s="59"/>
      <c r="LL47" s="59"/>
      <c r="LM47" s="59"/>
      <c r="LN47" s="59"/>
      <c r="LO47" s="59"/>
      <c r="LP47" s="59"/>
      <c r="LQ47" s="59"/>
      <c r="LR47" s="59"/>
      <c r="LS47" s="59"/>
      <c r="LT47" s="59"/>
      <c r="LU47" s="59"/>
      <c r="LV47" s="59"/>
      <c r="LW47" s="37"/>
      <c r="LX47" s="37"/>
      <c r="LY47" s="37"/>
      <c r="LZ47" s="37"/>
      <c r="MA47" s="37"/>
      <c r="MB47" s="37"/>
      <c r="MC47" s="37"/>
      <c r="MD47" s="37"/>
      <c r="ME47" s="37"/>
      <c r="MF47" s="37"/>
      <c r="MG47" s="37"/>
      <c r="MH47" s="37"/>
      <c r="MI47" s="37"/>
      <c r="MJ47" s="37"/>
      <c r="MK47" s="37"/>
      <c r="ML47" s="37"/>
      <c r="MM47" s="37"/>
      <c r="MN47" s="37"/>
      <c r="MO47" s="20"/>
      <c r="MP47" s="20"/>
      <c r="MQ47" s="20"/>
      <c r="MR47" s="20"/>
      <c r="MS47" s="20"/>
      <c r="MT47" s="20"/>
      <c r="MU47" s="20"/>
      <c r="MV47" s="20"/>
      <c r="MW47" s="20"/>
      <c r="MX47" s="20"/>
      <c r="MY47" s="20"/>
      <c r="MZ47" s="20"/>
      <c r="NA47" s="20"/>
      <c r="NB47" s="20"/>
      <c r="NC47" s="20"/>
      <c r="ND47" s="20"/>
      <c r="NE47" s="20"/>
      <c r="NF47" s="20"/>
      <c r="NG47" s="20"/>
      <c r="NH47" s="20"/>
      <c r="NI47" s="20"/>
      <c r="NJ47" s="20"/>
      <c r="NK47" s="20"/>
      <c r="NL47" s="20"/>
      <c r="NM47" s="20"/>
      <c r="NN47" s="57"/>
      <c r="NO47" s="57"/>
      <c r="NP47" s="57"/>
      <c r="NQ47" s="57"/>
      <c r="NR47" s="57"/>
      <c r="NS47" s="57"/>
      <c r="NT47" s="57"/>
      <c r="NU47" s="57"/>
      <c r="NV47" s="57"/>
      <c r="NW47" s="57"/>
      <c r="NX47" s="57"/>
      <c r="NY47" s="57"/>
      <c r="NZ47" s="57"/>
      <c r="OA47" s="57"/>
      <c r="OB47" s="57"/>
      <c r="OC47" s="57"/>
      <c r="OD47" s="57"/>
      <c r="OE47" s="57"/>
      <c r="OF47" s="57"/>
      <c r="OG47" s="57"/>
      <c r="OH47" s="57"/>
      <c r="OI47" s="57"/>
      <c r="OJ47" s="57"/>
      <c r="OK47" s="57"/>
      <c r="OL47" s="57"/>
      <c r="OM47" s="57"/>
      <c r="ON47" s="57"/>
      <c r="OO47" s="57"/>
      <c r="OP47" s="57"/>
      <c r="OQ47" s="57"/>
      <c r="OR47" s="57"/>
      <c r="OS47" s="57"/>
      <c r="OT47" s="57"/>
      <c r="OU47" s="57"/>
      <c r="OV47" s="57"/>
      <c r="OW47" s="57"/>
      <c r="OX47" s="57"/>
      <c r="OY47" s="57"/>
      <c r="OZ47" s="57"/>
      <c r="PA47" s="57"/>
      <c r="PB47" s="20"/>
      <c r="PC47" s="20"/>
      <c r="PD47" s="20"/>
      <c r="PE47" s="20"/>
      <c r="PF47" s="20"/>
      <c r="PG47" s="20"/>
      <c r="PH47" s="20"/>
      <c r="PI47" s="20"/>
      <c r="PJ47" s="20"/>
      <c r="PK47" s="20"/>
      <c r="PL47" s="20"/>
      <c r="PM47" s="20"/>
      <c r="PN47" s="20"/>
      <c r="PO47" s="20"/>
      <c r="PP47" s="20"/>
      <c r="PQ47" s="20"/>
      <c r="PR47" s="20"/>
      <c r="PS47" s="20"/>
      <c r="PT47" s="20"/>
      <c r="PU47" s="20"/>
      <c r="PV47" s="20"/>
      <c r="PW47" s="20"/>
      <c r="PX47" s="20"/>
      <c r="PY47" s="20"/>
      <c r="PZ47" s="20"/>
      <c r="QA47" s="20"/>
      <c r="QB47" s="20"/>
      <c r="QC47" s="20"/>
      <c r="QD47" s="20"/>
      <c r="QE47" s="20"/>
      <c r="QF47" s="20"/>
      <c r="QG47" s="20"/>
      <c r="QH47" s="20"/>
      <c r="QI47" s="20"/>
      <c r="QJ47" s="20"/>
      <c r="QK47" s="20"/>
      <c r="QL47" s="37"/>
      <c r="QM47" s="37"/>
    </row>
    <row r="48" spans="1:455">
      <c r="A48" s="14">
        <f t="shared" si="1"/>
        <v>45</v>
      </c>
      <c r="B48" s="30">
        <f>SUM(D48:L48)</f>
        <v>24</v>
      </c>
      <c r="C48" s="30"/>
      <c r="D48" s="54"/>
      <c r="E48" s="31"/>
      <c r="F48" s="66"/>
      <c r="G48" s="65"/>
      <c r="H48" s="92"/>
      <c r="I48" s="32">
        <v>2</v>
      </c>
      <c r="J48" s="18"/>
      <c r="K48" s="18">
        <v>20</v>
      </c>
      <c r="L48" s="18">
        <v>2</v>
      </c>
      <c r="M48" s="33" t="s">
        <v>41</v>
      </c>
      <c r="N48" s="33" t="s">
        <v>42</v>
      </c>
      <c r="O48" s="18">
        <v>1974</v>
      </c>
      <c r="P48" s="34">
        <f>SUM(R48:AQJ48)</f>
        <v>206.5</v>
      </c>
      <c r="Q48" s="35">
        <f>COUNTIF(R48:AQJ48,"&gt;0")</f>
        <v>24</v>
      </c>
      <c r="R48" s="38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>
        <v>10</v>
      </c>
      <c r="AO48" s="18"/>
      <c r="AP48" s="18"/>
      <c r="AQ48" s="18"/>
      <c r="AR48" s="18"/>
      <c r="AS48" s="32">
        <v>21.1</v>
      </c>
      <c r="AT48" s="20"/>
      <c r="AU48" s="20"/>
      <c r="AV48" s="20"/>
      <c r="AW48" s="20"/>
      <c r="AX48" s="20"/>
      <c r="AY48" s="20">
        <v>1.6</v>
      </c>
      <c r="AZ48" s="20"/>
      <c r="BA48" s="20">
        <v>10.3</v>
      </c>
      <c r="BB48" s="20"/>
      <c r="BC48" s="20"/>
      <c r="BD48" s="20"/>
      <c r="BE48" s="20">
        <v>5</v>
      </c>
      <c r="BF48" s="20"/>
      <c r="BG48" s="20"/>
      <c r="BH48" s="20"/>
      <c r="BI48" s="20"/>
      <c r="BJ48" s="20"/>
      <c r="BK48" s="20">
        <v>10.3</v>
      </c>
      <c r="BL48" s="20"/>
      <c r="BM48" s="20"/>
      <c r="BN48" s="20"/>
      <c r="BO48" s="20">
        <v>10</v>
      </c>
      <c r="BP48" s="20"/>
      <c r="BQ48" s="20"/>
      <c r="BR48" s="20"/>
      <c r="BS48" s="20"/>
      <c r="BT48" s="20"/>
      <c r="BU48" s="20"/>
      <c r="BV48" s="20"/>
      <c r="BW48" s="20" t="s">
        <v>10</v>
      </c>
      <c r="BX48" s="20"/>
      <c r="BY48" s="20"/>
      <c r="BZ48" s="20"/>
      <c r="CA48" s="20"/>
      <c r="CB48" s="20"/>
      <c r="CC48" s="20"/>
      <c r="CD48" s="20"/>
      <c r="CE48" s="20"/>
      <c r="CF48" s="20"/>
      <c r="CG48" s="20">
        <v>6.5</v>
      </c>
      <c r="CH48" s="20"/>
      <c r="CI48" s="20"/>
      <c r="CJ48" s="20"/>
      <c r="CK48" s="20"/>
      <c r="CL48" s="20"/>
      <c r="CM48" s="20"/>
      <c r="CN48" s="20"/>
      <c r="CO48" s="20">
        <v>6.9</v>
      </c>
      <c r="CP48" s="20"/>
      <c r="CQ48" s="20"/>
      <c r="CR48" s="20"/>
      <c r="CS48" s="20"/>
      <c r="CT48" s="20">
        <v>5.5</v>
      </c>
      <c r="CU48" s="20"/>
      <c r="CV48" s="20"/>
      <c r="CW48" s="20">
        <v>2.5</v>
      </c>
      <c r="CX48" s="20"/>
      <c r="CY48" s="20"/>
      <c r="CZ48" s="20"/>
      <c r="DA48" s="20">
        <v>5.6</v>
      </c>
      <c r="DB48" s="20"/>
      <c r="DC48" s="20"/>
      <c r="DD48" s="20"/>
      <c r="DE48" s="20"/>
      <c r="DF48" s="20">
        <v>6</v>
      </c>
      <c r="DG48" s="20"/>
      <c r="DH48" s="20">
        <v>6.3</v>
      </c>
      <c r="DI48" s="20"/>
      <c r="DJ48" s="20"/>
      <c r="DK48" s="20"/>
      <c r="DL48" s="20">
        <v>6.3</v>
      </c>
      <c r="DM48" s="20"/>
      <c r="DN48" s="20">
        <v>10</v>
      </c>
      <c r="DO48" s="20"/>
      <c r="DP48" s="20"/>
      <c r="DQ48" s="20"/>
      <c r="DR48" s="20"/>
      <c r="DS48" s="20">
        <v>10</v>
      </c>
      <c r="DT48" s="18"/>
      <c r="DU48" s="18"/>
      <c r="DV48" s="18">
        <v>4.3</v>
      </c>
      <c r="DW48" s="18"/>
      <c r="DX48" s="18"/>
      <c r="DY48" s="18"/>
      <c r="DZ48" s="18">
        <v>2.5</v>
      </c>
      <c r="EA48" s="18"/>
      <c r="EB48" s="18"/>
      <c r="EC48" s="18"/>
      <c r="ED48" s="18"/>
      <c r="EE48" s="18"/>
      <c r="EF48" s="18"/>
      <c r="EG48" s="18">
        <v>12.3</v>
      </c>
      <c r="EH48" s="18"/>
      <c r="EI48" s="18"/>
      <c r="EJ48" s="18"/>
      <c r="EK48" s="18"/>
      <c r="EL48" s="32">
        <v>21.1</v>
      </c>
      <c r="EM48" s="20"/>
      <c r="EN48" s="20"/>
      <c r="EO48" s="37"/>
      <c r="EP48" s="37"/>
      <c r="EQ48" s="37"/>
      <c r="ER48" s="37"/>
      <c r="ES48" s="37"/>
      <c r="ET48" s="37"/>
      <c r="EU48" s="37"/>
      <c r="EV48" s="37"/>
      <c r="EW48" s="37"/>
      <c r="EX48" s="37">
        <v>12.4</v>
      </c>
      <c r="EY48" s="37"/>
      <c r="EZ48" s="37"/>
      <c r="FA48" s="37"/>
      <c r="FB48" s="37"/>
      <c r="FC48" s="37"/>
      <c r="FD48" s="37">
        <v>10</v>
      </c>
      <c r="FE48" s="37"/>
      <c r="FF48" s="37"/>
      <c r="FG48" s="37"/>
      <c r="FH48" s="37"/>
      <c r="FI48" s="37"/>
      <c r="FJ48" s="37"/>
      <c r="FK48" s="37" t="s">
        <v>10</v>
      </c>
      <c r="FL48" s="37"/>
      <c r="FM48" s="37"/>
      <c r="FN48" s="37"/>
      <c r="FO48" s="37"/>
      <c r="FP48" s="37">
        <v>10</v>
      </c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7"/>
      <c r="HV48" s="37"/>
      <c r="HW48" s="37"/>
      <c r="HX48" s="37"/>
      <c r="HY48" s="37"/>
      <c r="HZ48" s="37"/>
      <c r="IA48" s="37"/>
      <c r="IB48" s="37"/>
      <c r="IC48" s="37"/>
      <c r="ID48" s="37"/>
      <c r="IE48" s="37"/>
      <c r="IF48" s="37"/>
      <c r="IG48" s="37"/>
      <c r="IH48" s="37"/>
      <c r="II48" s="37"/>
      <c r="IJ48" s="37"/>
      <c r="IK48" s="37"/>
      <c r="IL48" s="37"/>
      <c r="IM48" s="37"/>
      <c r="IN48" s="37"/>
      <c r="IO48" s="37"/>
      <c r="IP48" s="37"/>
      <c r="IQ48" s="37"/>
      <c r="IR48" s="37"/>
      <c r="IS48" s="37"/>
      <c r="IT48" s="37"/>
      <c r="IU48" s="37"/>
      <c r="IV48" s="37"/>
      <c r="IW48" s="37"/>
      <c r="IX48" s="37"/>
      <c r="IY48" s="37"/>
      <c r="IZ48" s="37"/>
      <c r="JA48" s="37"/>
      <c r="JB48" s="37"/>
      <c r="JC48" s="37"/>
      <c r="JD48" s="37"/>
      <c r="JE48" s="37"/>
      <c r="JF48" s="37"/>
      <c r="JG48" s="37"/>
      <c r="JH48" s="37"/>
      <c r="JI48" s="37"/>
      <c r="JJ48" s="37"/>
      <c r="JK48" s="37"/>
      <c r="JL48" s="37"/>
      <c r="JM48" s="37"/>
      <c r="JN48" s="37"/>
      <c r="JO48" s="37"/>
      <c r="JP48" s="37"/>
      <c r="JQ48" s="37"/>
      <c r="JR48" s="37"/>
      <c r="JS48" s="37"/>
      <c r="JT48" s="37"/>
      <c r="JU48" s="37"/>
      <c r="JV48" s="37"/>
      <c r="JW48" s="37"/>
      <c r="JX48" s="37"/>
      <c r="JY48" s="37"/>
      <c r="JZ48" s="37"/>
      <c r="KA48" s="37"/>
      <c r="KB48" s="37"/>
      <c r="KC48" s="37"/>
      <c r="KD48" s="37"/>
      <c r="KE48" s="37"/>
      <c r="KF48" s="37"/>
      <c r="KG48" s="37"/>
      <c r="KH48" s="37"/>
      <c r="KI48" s="37"/>
      <c r="KJ48" s="37"/>
      <c r="KK48" s="37"/>
      <c r="KL48" s="37"/>
      <c r="KM48" s="37"/>
      <c r="KN48" s="37"/>
      <c r="KO48" s="37"/>
      <c r="KP48" s="37"/>
      <c r="KQ48" s="37"/>
      <c r="KR48" s="37"/>
      <c r="KS48" s="37"/>
      <c r="KT48" s="37"/>
      <c r="KU48" s="37"/>
      <c r="KV48" s="37"/>
      <c r="KW48" s="37"/>
      <c r="KX48" s="37"/>
      <c r="KY48" s="37"/>
      <c r="KZ48" s="37"/>
      <c r="LA48" s="37"/>
      <c r="LB48" s="37"/>
      <c r="LC48" s="59"/>
      <c r="LD48" s="59"/>
      <c r="LE48" s="59"/>
      <c r="LF48" s="59"/>
      <c r="LG48" s="59"/>
      <c r="LH48" s="59"/>
      <c r="LI48" s="59"/>
      <c r="LJ48" s="59"/>
      <c r="LK48" s="59"/>
      <c r="LL48" s="59"/>
      <c r="LM48" s="59"/>
      <c r="LN48" s="59"/>
      <c r="LO48" s="59"/>
      <c r="LP48" s="59"/>
      <c r="LQ48" s="59"/>
      <c r="LR48" s="59"/>
      <c r="LS48" s="59"/>
      <c r="LT48" s="59"/>
      <c r="LU48" s="59"/>
      <c r="LV48" s="59"/>
      <c r="LW48" s="37"/>
      <c r="LX48" s="37"/>
      <c r="LY48" s="37"/>
      <c r="LZ48" s="37"/>
      <c r="MA48" s="37"/>
      <c r="MB48" s="37"/>
      <c r="MC48" s="37"/>
      <c r="MD48" s="37"/>
      <c r="ME48" s="37"/>
      <c r="MF48" s="37"/>
      <c r="MG48" s="37"/>
      <c r="MH48" s="37"/>
      <c r="MI48" s="37"/>
      <c r="MJ48" s="37"/>
      <c r="MK48" s="37"/>
      <c r="ML48" s="37"/>
      <c r="MM48" s="37"/>
      <c r="MN48" s="37"/>
      <c r="MO48" s="20"/>
      <c r="MP48" s="20"/>
      <c r="MQ48" s="20"/>
      <c r="MR48" s="20"/>
      <c r="MS48" s="20"/>
      <c r="MT48" s="20"/>
      <c r="MU48" s="20"/>
      <c r="MV48" s="20"/>
      <c r="MW48" s="20"/>
      <c r="MX48" s="20"/>
      <c r="MY48" s="20"/>
      <c r="MZ48" s="20"/>
      <c r="NA48" s="20"/>
      <c r="NB48" s="20"/>
      <c r="NC48" s="20"/>
      <c r="ND48" s="20"/>
      <c r="NE48" s="20"/>
      <c r="NF48" s="20"/>
      <c r="NG48" s="20"/>
      <c r="NH48" s="20"/>
      <c r="NI48" s="20"/>
      <c r="NJ48" s="20"/>
      <c r="NK48" s="20"/>
      <c r="NL48" s="20"/>
      <c r="NM48" s="20"/>
      <c r="NN48" s="57"/>
      <c r="NO48" s="57"/>
      <c r="NP48" s="57"/>
      <c r="NQ48" s="57"/>
      <c r="NR48" s="57"/>
      <c r="NS48" s="57"/>
      <c r="NT48" s="57"/>
      <c r="NU48" s="57"/>
      <c r="NV48" s="57"/>
      <c r="NW48" s="57"/>
      <c r="NX48" s="57"/>
      <c r="NY48" s="57"/>
      <c r="NZ48" s="57"/>
      <c r="OA48" s="57"/>
      <c r="OB48" s="57"/>
      <c r="OC48" s="57"/>
      <c r="OD48" s="57"/>
      <c r="OE48" s="57"/>
      <c r="OF48" s="57"/>
      <c r="OG48" s="57"/>
      <c r="OH48" s="57"/>
      <c r="OI48" s="57"/>
      <c r="OJ48" s="57"/>
      <c r="OK48" s="57"/>
      <c r="OL48" s="57"/>
      <c r="OM48" s="57"/>
      <c r="ON48" s="57"/>
      <c r="OO48" s="57"/>
      <c r="OP48" s="57"/>
      <c r="OQ48" s="57"/>
      <c r="OR48" s="57"/>
      <c r="OS48" s="57"/>
      <c r="OT48" s="57"/>
      <c r="OU48" s="57"/>
      <c r="OV48" s="57"/>
      <c r="OW48" s="57"/>
      <c r="OX48" s="57"/>
      <c r="OY48" s="57"/>
      <c r="OZ48" s="57"/>
      <c r="PA48" s="57"/>
      <c r="PB48" s="20"/>
      <c r="PC48" s="20"/>
      <c r="PD48" s="20"/>
      <c r="PE48" s="20"/>
      <c r="PF48" s="20"/>
      <c r="PG48" s="20"/>
      <c r="PH48" s="20"/>
      <c r="PI48" s="20"/>
      <c r="PJ48" s="20"/>
      <c r="PK48" s="20"/>
      <c r="PL48" s="20"/>
      <c r="PM48" s="20"/>
      <c r="PN48" s="20"/>
      <c r="PO48" s="20"/>
      <c r="PP48" s="20"/>
      <c r="PQ48" s="20"/>
      <c r="PR48" s="20"/>
      <c r="PS48" s="20"/>
      <c r="PT48" s="20"/>
      <c r="PU48" s="20"/>
      <c r="PV48" s="20"/>
      <c r="PW48" s="20"/>
      <c r="PX48" s="20"/>
      <c r="PY48" s="20"/>
      <c r="PZ48" s="20"/>
      <c r="QA48" s="20"/>
      <c r="QB48" s="20"/>
      <c r="QC48" s="20"/>
      <c r="QD48" s="20"/>
      <c r="QE48" s="20"/>
      <c r="QF48" s="20"/>
      <c r="QG48" s="20"/>
      <c r="QH48" s="20"/>
      <c r="QI48" s="20"/>
      <c r="QJ48" s="20"/>
      <c r="QK48" s="20"/>
      <c r="QL48" s="37"/>
      <c r="QM48" s="37"/>
    </row>
    <row r="49" spans="1:475">
      <c r="A49" s="14">
        <f t="shared" si="1"/>
        <v>46</v>
      </c>
      <c r="B49" s="30">
        <f>SUM(D49:L49)</f>
        <v>3</v>
      </c>
      <c r="C49" s="30"/>
      <c r="D49" s="54"/>
      <c r="E49" s="31"/>
      <c r="F49" s="66">
        <v>2</v>
      </c>
      <c r="G49" s="65">
        <v>1</v>
      </c>
      <c r="H49" s="92"/>
      <c r="I49" s="32"/>
      <c r="J49" s="18"/>
      <c r="K49" s="18"/>
      <c r="L49" s="18"/>
      <c r="M49" s="33" t="s">
        <v>321</v>
      </c>
      <c r="N49" s="33" t="s">
        <v>90</v>
      </c>
      <c r="O49" s="18">
        <v>1969</v>
      </c>
      <c r="P49" s="34">
        <f>SUM(R49:AQJ49)</f>
        <v>203.2</v>
      </c>
      <c r="Q49" s="35">
        <f>COUNTIF(R49:AQJ49,"&gt;0")</f>
        <v>3</v>
      </c>
      <c r="R49" s="36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89">
        <v>100</v>
      </c>
      <c r="DR49" s="20"/>
      <c r="DS49" s="20"/>
      <c r="DT49" s="20"/>
      <c r="DU49" s="20"/>
      <c r="DV49" s="20"/>
      <c r="DW49" s="20"/>
      <c r="DX49" s="20"/>
      <c r="DY49" s="89">
        <v>61</v>
      </c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42">
        <v>42.2</v>
      </c>
      <c r="EP49" s="27" t="s">
        <v>10</v>
      </c>
      <c r="EQ49" s="18"/>
      <c r="ER49" s="18"/>
      <c r="ES49" s="18"/>
      <c r="ET49" s="18"/>
      <c r="EU49" s="18"/>
      <c r="EV49" s="18"/>
      <c r="EW49" s="18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18"/>
      <c r="FP49" s="18"/>
      <c r="FQ49" s="18"/>
      <c r="FR49" s="18"/>
      <c r="FS49" s="18"/>
      <c r="FT49" s="18"/>
      <c r="FU49" s="18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7"/>
      <c r="HV49" s="37"/>
      <c r="HW49" s="37"/>
      <c r="HX49" s="37"/>
      <c r="HY49" s="37"/>
      <c r="HZ49" s="37"/>
      <c r="IA49" s="37"/>
      <c r="IB49" s="37"/>
      <c r="IC49" s="37"/>
      <c r="ID49" s="37"/>
      <c r="IE49" s="37"/>
      <c r="IF49" s="37"/>
      <c r="IG49" s="37"/>
      <c r="IH49" s="37"/>
      <c r="II49" s="37"/>
      <c r="IJ49" s="37"/>
      <c r="IK49" s="37"/>
      <c r="IL49" s="37"/>
      <c r="IM49" s="37"/>
      <c r="IN49" s="37"/>
      <c r="IO49" s="37"/>
      <c r="IP49" s="37"/>
      <c r="IQ49" s="37"/>
      <c r="IR49" s="37"/>
      <c r="IS49" s="37"/>
      <c r="IT49" s="37"/>
      <c r="IU49" s="37"/>
      <c r="IV49" s="37"/>
      <c r="IW49" s="37"/>
      <c r="IX49" s="37"/>
      <c r="IY49" s="37"/>
      <c r="IZ49" s="37"/>
      <c r="JA49" s="37"/>
      <c r="JB49" s="37"/>
      <c r="JC49" s="37"/>
      <c r="JD49" s="37"/>
      <c r="JE49" s="37"/>
      <c r="JF49" s="37"/>
      <c r="JG49" s="37"/>
      <c r="JH49" s="37"/>
      <c r="JI49" s="37"/>
      <c r="JJ49" s="37"/>
      <c r="JK49" s="37"/>
      <c r="JL49" s="37"/>
      <c r="JM49" s="37"/>
      <c r="JN49" s="37"/>
      <c r="JO49" s="37"/>
      <c r="JP49" s="37"/>
      <c r="JQ49" s="37"/>
      <c r="JR49" s="37"/>
      <c r="JS49" s="37"/>
      <c r="JT49" s="37"/>
      <c r="JU49" s="37"/>
      <c r="JV49" s="37"/>
      <c r="JW49" s="37"/>
      <c r="JX49" s="37"/>
      <c r="JY49" s="37"/>
      <c r="JZ49" s="37"/>
      <c r="KA49" s="37"/>
      <c r="KB49" s="37"/>
      <c r="KC49" s="37"/>
      <c r="KD49" s="37"/>
      <c r="KE49" s="37"/>
      <c r="KF49" s="37"/>
      <c r="KG49" s="37"/>
      <c r="KH49" s="37"/>
      <c r="KI49" s="37"/>
      <c r="KJ49" s="37"/>
      <c r="KK49" s="37"/>
      <c r="KL49" s="37"/>
      <c r="KM49" s="37"/>
      <c r="KN49" s="37"/>
      <c r="KO49" s="37"/>
      <c r="KP49" s="37"/>
      <c r="KQ49" s="37"/>
      <c r="KR49" s="37"/>
      <c r="KS49" s="37"/>
      <c r="KT49" s="37"/>
      <c r="KU49" s="37"/>
      <c r="KV49" s="37"/>
      <c r="KW49" s="37"/>
      <c r="KX49" s="37"/>
      <c r="KY49" s="37"/>
      <c r="KZ49" s="37"/>
      <c r="LA49" s="37"/>
      <c r="LB49" s="37"/>
      <c r="LC49" s="59"/>
      <c r="LD49" s="59"/>
      <c r="LE49" s="59"/>
      <c r="LF49" s="59"/>
      <c r="LG49" s="59"/>
      <c r="LH49" s="59"/>
      <c r="LI49" s="59"/>
      <c r="LJ49" s="59"/>
      <c r="LK49" s="59"/>
      <c r="LL49" s="59"/>
      <c r="LM49" s="59"/>
      <c r="LN49" s="59"/>
      <c r="LO49" s="59"/>
      <c r="LP49" s="59"/>
      <c r="LQ49" s="59"/>
      <c r="LR49" s="59"/>
      <c r="LS49" s="59"/>
      <c r="LT49" s="59"/>
      <c r="LU49" s="59"/>
      <c r="LV49" s="59"/>
      <c r="LW49" s="37"/>
      <c r="LX49" s="37"/>
      <c r="LY49" s="37"/>
      <c r="LZ49" s="37"/>
      <c r="MA49" s="37"/>
      <c r="MB49" s="37"/>
      <c r="MC49" s="37"/>
      <c r="MD49" s="37"/>
      <c r="ME49" s="37"/>
      <c r="MF49" s="37"/>
      <c r="MG49" s="37"/>
      <c r="MH49" s="37"/>
      <c r="MI49" s="37"/>
      <c r="MJ49" s="37"/>
      <c r="MK49" s="37"/>
      <c r="ML49" s="37"/>
      <c r="MM49" s="37"/>
      <c r="MN49" s="37"/>
      <c r="MO49" s="20"/>
      <c r="MP49" s="20"/>
      <c r="MQ49" s="20"/>
      <c r="MR49" s="20"/>
      <c r="MS49" s="20"/>
      <c r="MT49" s="20"/>
      <c r="MU49" s="20"/>
      <c r="MV49" s="20"/>
      <c r="MW49" s="20"/>
      <c r="MX49" s="20"/>
      <c r="MY49" s="20"/>
      <c r="MZ49" s="20"/>
      <c r="NA49" s="20"/>
      <c r="NB49" s="20"/>
      <c r="NC49" s="20"/>
      <c r="ND49" s="20"/>
      <c r="NE49" s="20"/>
      <c r="NF49" s="20"/>
      <c r="NG49" s="20"/>
      <c r="NH49" s="20"/>
      <c r="NI49" s="20"/>
      <c r="NJ49" s="20"/>
      <c r="NK49" s="20"/>
      <c r="NL49" s="20"/>
      <c r="NM49" s="20"/>
      <c r="NN49" s="57"/>
      <c r="NO49" s="57"/>
      <c r="NP49" s="57"/>
      <c r="NQ49" s="57"/>
      <c r="NR49" s="57"/>
      <c r="NS49" s="57"/>
      <c r="NT49" s="57"/>
      <c r="NU49" s="57"/>
      <c r="NV49" s="57"/>
      <c r="NW49" s="57"/>
      <c r="NX49" s="57"/>
      <c r="NY49" s="57"/>
      <c r="NZ49" s="57"/>
      <c r="OA49" s="57"/>
      <c r="OB49" s="57"/>
      <c r="OC49" s="57"/>
      <c r="OD49" s="57"/>
      <c r="OE49" s="57"/>
      <c r="OF49" s="57"/>
      <c r="OG49" s="57"/>
      <c r="OH49" s="57"/>
      <c r="OI49" s="57"/>
      <c r="OJ49" s="57"/>
      <c r="OK49" s="57"/>
      <c r="OL49" s="57"/>
      <c r="OM49" s="57"/>
      <c r="ON49" s="57"/>
      <c r="OO49" s="57"/>
      <c r="OP49" s="57"/>
      <c r="OQ49" s="57"/>
      <c r="OR49" s="57"/>
      <c r="OS49" s="57"/>
      <c r="OT49" s="57"/>
      <c r="OU49" s="57"/>
      <c r="OV49" s="57"/>
      <c r="OW49" s="57"/>
      <c r="OX49" s="57"/>
      <c r="OY49" s="57"/>
      <c r="OZ49" s="57"/>
      <c r="PA49" s="57"/>
      <c r="PB49" s="20"/>
      <c r="PC49" s="20"/>
      <c r="PD49" s="20"/>
      <c r="PE49" s="20"/>
      <c r="PF49" s="20"/>
      <c r="PG49" s="20"/>
      <c r="PH49" s="20"/>
      <c r="PI49" s="20"/>
      <c r="PJ49" s="20"/>
      <c r="PK49" s="20"/>
      <c r="PL49" s="20"/>
      <c r="PM49" s="20"/>
      <c r="PN49" s="20"/>
      <c r="PO49" s="20"/>
      <c r="PP49" s="20"/>
      <c r="PQ49" s="20"/>
      <c r="PR49" s="20"/>
      <c r="PS49" s="20"/>
      <c r="PT49" s="20"/>
      <c r="PU49" s="20"/>
      <c r="PV49" s="20"/>
      <c r="PW49" s="20"/>
      <c r="PX49" s="20"/>
      <c r="PY49" s="20"/>
      <c r="PZ49" s="20"/>
      <c r="QA49" s="20"/>
      <c r="QB49" s="20"/>
      <c r="QC49" s="20"/>
      <c r="QD49" s="20"/>
      <c r="QE49" s="20"/>
      <c r="QF49" s="20"/>
      <c r="QG49" s="20"/>
      <c r="QH49" s="20"/>
      <c r="QI49" s="20"/>
      <c r="QJ49" s="20"/>
      <c r="QK49" s="20"/>
      <c r="QL49" s="37"/>
      <c r="QM49" s="37"/>
    </row>
    <row r="50" spans="1:475">
      <c r="A50" s="14">
        <f t="shared" si="1"/>
        <v>47</v>
      </c>
      <c r="B50" s="30">
        <f>SUM(D50:L50)</f>
        <v>20</v>
      </c>
      <c r="C50" s="30"/>
      <c r="D50" s="54"/>
      <c r="E50" s="31"/>
      <c r="F50" s="66"/>
      <c r="G50" s="65">
        <v>1</v>
      </c>
      <c r="H50" s="92"/>
      <c r="I50" s="32">
        <v>1</v>
      </c>
      <c r="J50" s="18"/>
      <c r="K50" s="18">
        <v>17</v>
      </c>
      <c r="L50" s="18">
        <v>1</v>
      </c>
      <c r="M50" s="33" t="s">
        <v>314</v>
      </c>
      <c r="N50" s="33" t="s">
        <v>44</v>
      </c>
      <c r="O50" s="18">
        <v>1970</v>
      </c>
      <c r="P50" s="34">
        <f>SUM(R50:AQJ50)</f>
        <v>201.4</v>
      </c>
      <c r="Q50" s="35">
        <f>COUNTIF(R50:AQJ50,"&gt;0")</f>
        <v>20</v>
      </c>
      <c r="R50" s="36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>
        <v>0.8</v>
      </c>
      <c r="AU50" s="20"/>
      <c r="AV50" s="20"/>
      <c r="AW50" s="20"/>
      <c r="AX50" s="20"/>
      <c r="AY50" s="20">
        <v>1.6</v>
      </c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>
        <v>6.5</v>
      </c>
      <c r="BX50" s="20"/>
      <c r="BY50" s="20"/>
      <c r="BZ50" s="20"/>
      <c r="CA50" s="20"/>
      <c r="CB50" s="20"/>
      <c r="CC50" s="20"/>
      <c r="CD50" s="20"/>
      <c r="CE50" s="20"/>
      <c r="CF50" s="20"/>
      <c r="CG50" s="20">
        <v>6.5</v>
      </c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>
        <v>6.7</v>
      </c>
      <c r="CS50" s="20"/>
      <c r="CT50" s="20"/>
      <c r="CU50" s="20"/>
      <c r="CV50" s="20"/>
      <c r="CW50" s="20"/>
      <c r="CX50" s="20"/>
      <c r="CY50" s="20">
        <v>8.1999999999999993</v>
      </c>
      <c r="CZ50" s="20"/>
      <c r="DA50" s="20"/>
      <c r="DB50" s="20"/>
      <c r="DC50" s="20"/>
      <c r="DD50" s="20"/>
      <c r="DE50" s="20">
        <v>10.4</v>
      </c>
      <c r="DF50" s="20"/>
      <c r="DG50" s="20"/>
      <c r="DH50" s="20"/>
      <c r="DI50" s="20">
        <v>10</v>
      </c>
      <c r="DJ50" s="20"/>
      <c r="DK50" s="20"/>
      <c r="DL50" s="20"/>
      <c r="DM50" s="20">
        <v>10</v>
      </c>
      <c r="DN50" s="20"/>
      <c r="DO50" s="20"/>
      <c r="DP50" s="20"/>
      <c r="DQ50" s="20"/>
      <c r="DR50" s="20">
        <v>9.8000000000000007</v>
      </c>
      <c r="DS50" s="20"/>
      <c r="DT50" s="20"/>
      <c r="DU50" s="20"/>
      <c r="DV50" s="20"/>
      <c r="DW50" s="20">
        <v>11.3</v>
      </c>
      <c r="DX50" s="20"/>
      <c r="DY50" s="20"/>
      <c r="DZ50" s="20"/>
      <c r="EA50" s="20"/>
      <c r="EB50" s="20">
        <v>8</v>
      </c>
      <c r="EC50" s="18"/>
      <c r="ED50" s="18"/>
      <c r="EE50" s="18"/>
      <c r="EF50" s="18"/>
      <c r="EG50" s="18">
        <v>12.3</v>
      </c>
      <c r="EH50" s="27"/>
      <c r="EI50" s="27"/>
      <c r="EJ50" s="27"/>
      <c r="EK50" s="27"/>
      <c r="EL50" s="27"/>
      <c r="EM50" s="42">
        <v>42.2</v>
      </c>
      <c r="EN50" s="20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32">
        <v>21.1</v>
      </c>
      <c r="FG50" s="37"/>
      <c r="FH50" s="37"/>
      <c r="FI50" s="37"/>
      <c r="FJ50" s="37">
        <v>5.2</v>
      </c>
      <c r="FK50" s="37"/>
      <c r="FL50" s="37"/>
      <c r="FM50" s="37"/>
      <c r="FN50" s="37">
        <v>10</v>
      </c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>
        <v>7.5</v>
      </c>
      <c r="FZ50" s="37"/>
      <c r="GA50" s="37"/>
      <c r="GB50" s="37">
        <v>4.8</v>
      </c>
      <c r="GC50" s="37">
        <v>8.5</v>
      </c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7"/>
      <c r="HV50" s="37"/>
      <c r="HW50" s="37"/>
      <c r="HX50" s="37"/>
      <c r="HY50" s="37"/>
      <c r="HZ50" s="37"/>
      <c r="IA50" s="37"/>
      <c r="IB50" s="37"/>
      <c r="IC50" s="37"/>
      <c r="ID50" s="37"/>
      <c r="IE50" s="37"/>
      <c r="IF50" s="37"/>
      <c r="IG50" s="37"/>
      <c r="IH50" s="37"/>
      <c r="II50" s="37"/>
      <c r="IJ50" s="37"/>
      <c r="IK50" s="37"/>
      <c r="IL50" s="37"/>
      <c r="IM50" s="37"/>
      <c r="IN50" s="37"/>
      <c r="IO50" s="37"/>
      <c r="IP50" s="37"/>
      <c r="IQ50" s="37"/>
      <c r="IR50" s="37"/>
      <c r="IS50" s="37"/>
      <c r="IT50" s="37"/>
      <c r="IU50" s="37"/>
      <c r="IV50" s="37"/>
      <c r="IW50" s="37"/>
      <c r="IX50" s="37"/>
      <c r="IY50" s="37"/>
      <c r="IZ50" s="37"/>
      <c r="JA50" s="37"/>
      <c r="JB50" s="37"/>
      <c r="JC50" s="37"/>
      <c r="JD50" s="37"/>
      <c r="JE50" s="37"/>
      <c r="JF50" s="37"/>
      <c r="JG50" s="37"/>
      <c r="JH50" s="37"/>
      <c r="JI50" s="37"/>
      <c r="JJ50" s="37"/>
      <c r="JK50" s="37"/>
      <c r="JL50" s="37"/>
      <c r="JM50" s="37"/>
      <c r="JN50" s="37"/>
      <c r="JO50" s="37"/>
      <c r="JP50" s="37"/>
      <c r="JQ50" s="37"/>
      <c r="JR50" s="37"/>
      <c r="JS50" s="37"/>
      <c r="JT50" s="37"/>
      <c r="JU50" s="37"/>
      <c r="JV50" s="37"/>
      <c r="JW50" s="37"/>
      <c r="JX50" s="37"/>
      <c r="JY50" s="37"/>
      <c r="JZ50" s="37"/>
      <c r="KA50" s="37"/>
      <c r="KB50" s="37"/>
      <c r="KC50" s="37"/>
      <c r="KD50" s="37"/>
      <c r="KE50" s="37"/>
      <c r="KF50" s="37"/>
      <c r="KG50" s="37"/>
      <c r="KH50" s="37"/>
      <c r="KI50" s="37"/>
      <c r="KJ50" s="37"/>
      <c r="KK50" s="37"/>
      <c r="KL50" s="37"/>
      <c r="KM50" s="37"/>
      <c r="KN50" s="37"/>
      <c r="KO50" s="37"/>
      <c r="KP50" s="37"/>
      <c r="KQ50" s="37"/>
      <c r="KR50" s="37"/>
      <c r="KS50" s="37"/>
      <c r="KT50" s="37"/>
      <c r="KU50" s="37"/>
      <c r="KV50" s="37"/>
      <c r="KW50" s="37"/>
      <c r="KX50" s="37"/>
      <c r="KY50" s="37"/>
      <c r="KZ50" s="37"/>
      <c r="LA50" s="37"/>
      <c r="LB50" s="37"/>
      <c r="LC50" s="59"/>
      <c r="LD50" s="59"/>
      <c r="LE50" s="59"/>
      <c r="LF50" s="59"/>
      <c r="LG50" s="59"/>
      <c r="LH50" s="59"/>
      <c r="LI50" s="59"/>
      <c r="LJ50" s="59"/>
      <c r="LK50" s="59"/>
      <c r="LL50" s="59"/>
      <c r="LM50" s="59"/>
      <c r="LN50" s="59"/>
      <c r="LO50" s="59"/>
      <c r="LP50" s="59"/>
      <c r="LQ50" s="59"/>
      <c r="LR50" s="59"/>
      <c r="LS50" s="59"/>
      <c r="LT50" s="59"/>
      <c r="LU50" s="59"/>
      <c r="LV50" s="59"/>
      <c r="LW50" s="37"/>
      <c r="LX50" s="37"/>
      <c r="LY50" s="37"/>
      <c r="LZ50" s="37"/>
      <c r="MA50" s="37"/>
      <c r="MB50" s="37"/>
      <c r="MC50" s="37"/>
      <c r="MD50" s="37"/>
      <c r="ME50" s="37"/>
      <c r="MF50" s="37"/>
      <c r="MG50" s="37"/>
      <c r="MH50" s="37"/>
      <c r="MI50" s="37"/>
      <c r="MJ50" s="37"/>
      <c r="MK50" s="37"/>
      <c r="ML50" s="37"/>
      <c r="MM50" s="37"/>
      <c r="MN50" s="37"/>
      <c r="MO50" s="20"/>
      <c r="MP50" s="20"/>
      <c r="MQ50" s="20"/>
      <c r="MR50" s="20"/>
      <c r="MS50" s="20"/>
      <c r="MT50" s="20"/>
      <c r="MU50" s="20"/>
      <c r="MV50" s="20"/>
      <c r="MW50" s="20"/>
      <c r="MX50" s="20"/>
      <c r="MY50" s="20"/>
      <c r="MZ50" s="20"/>
      <c r="NA50" s="20"/>
      <c r="NB50" s="20"/>
      <c r="NC50" s="20"/>
      <c r="ND50" s="20"/>
      <c r="NE50" s="20"/>
      <c r="NF50" s="20"/>
      <c r="NG50" s="20"/>
      <c r="NH50" s="20"/>
      <c r="NI50" s="20"/>
      <c r="NJ50" s="20"/>
      <c r="NK50" s="20"/>
      <c r="NL50" s="20"/>
      <c r="NM50" s="20"/>
      <c r="NN50" s="57"/>
      <c r="NO50" s="57"/>
      <c r="NP50" s="57"/>
      <c r="NQ50" s="57"/>
      <c r="NR50" s="57"/>
      <c r="NS50" s="57"/>
      <c r="NT50" s="57"/>
      <c r="NU50" s="57"/>
      <c r="NV50" s="57"/>
      <c r="NW50" s="57"/>
      <c r="NX50" s="57"/>
      <c r="NY50" s="57"/>
      <c r="NZ50" s="57"/>
      <c r="OA50" s="57"/>
      <c r="OB50" s="57"/>
      <c r="OC50" s="57"/>
      <c r="OD50" s="57"/>
      <c r="OE50" s="57"/>
      <c r="OF50" s="57"/>
      <c r="OG50" s="57"/>
      <c r="OH50" s="57"/>
      <c r="OI50" s="57"/>
      <c r="OJ50" s="57"/>
      <c r="OK50" s="57"/>
      <c r="OL50" s="57"/>
      <c r="OM50" s="57"/>
      <c r="ON50" s="57"/>
      <c r="OO50" s="57"/>
      <c r="OP50" s="57"/>
      <c r="OQ50" s="57"/>
      <c r="OR50" s="57"/>
      <c r="OS50" s="57"/>
      <c r="OT50" s="57"/>
      <c r="OU50" s="57"/>
      <c r="OV50" s="57"/>
      <c r="OW50" s="57"/>
      <c r="OX50" s="57"/>
      <c r="OY50" s="57"/>
      <c r="OZ50" s="57"/>
      <c r="PA50" s="57"/>
      <c r="PB50" s="20"/>
      <c r="PC50" s="20"/>
      <c r="PD50" s="20"/>
      <c r="PE50" s="20"/>
      <c r="PF50" s="20"/>
      <c r="PG50" s="20"/>
      <c r="PH50" s="20"/>
      <c r="PI50" s="20"/>
      <c r="PJ50" s="20"/>
      <c r="PK50" s="20"/>
      <c r="PL50" s="20"/>
      <c r="PM50" s="20"/>
      <c r="PN50" s="20"/>
      <c r="PO50" s="20"/>
      <c r="PP50" s="20"/>
      <c r="PQ50" s="20"/>
      <c r="PR50" s="20"/>
      <c r="PS50" s="20"/>
      <c r="PT50" s="20"/>
      <c r="PU50" s="20"/>
      <c r="PV50" s="20"/>
      <c r="PW50" s="20"/>
      <c r="PX50" s="20"/>
      <c r="PY50" s="20"/>
      <c r="PZ50" s="20"/>
      <c r="QA50" s="20"/>
      <c r="QB50" s="20"/>
      <c r="QC50" s="20"/>
      <c r="QD50" s="20"/>
      <c r="QE50" s="20"/>
      <c r="QF50" s="20"/>
      <c r="QG50" s="20"/>
      <c r="QH50" s="20"/>
      <c r="QI50" s="20"/>
      <c r="QJ50" s="20"/>
      <c r="QK50" s="20"/>
      <c r="QL50" s="37"/>
      <c r="QM50" s="37"/>
    </row>
    <row r="51" spans="1:475">
      <c r="A51" s="14">
        <f t="shared" si="1"/>
        <v>48</v>
      </c>
      <c r="B51" s="30">
        <f>SUM(D51:L51)</f>
        <v>20</v>
      </c>
      <c r="C51" s="30"/>
      <c r="D51" s="54"/>
      <c r="E51" s="31"/>
      <c r="F51" s="66"/>
      <c r="G51" s="65"/>
      <c r="H51" s="92"/>
      <c r="I51" s="32">
        <v>3</v>
      </c>
      <c r="J51" s="18">
        <v>1</v>
      </c>
      <c r="K51" s="18">
        <v>16</v>
      </c>
      <c r="L51" s="18"/>
      <c r="M51" s="33" t="s">
        <v>75</v>
      </c>
      <c r="N51" s="33" t="s">
        <v>76</v>
      </c>
      <c r="O51" s="18">
        <v>1976</v>
      </c>
      <c r="P51" s="34">
        <f>SUM(R51:AQJ51)</f>
        <v>201.2</v>
      </c>
      <c r="Q51" s="35">
        <f>COUNTIF(R51:AQJ51,"&gt;0")</f>
        <v>20</v>
      </c>
      <c r="R51" s="36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>
        <v>10</v>
      </c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>
        <v>10.3</v>
      </c>
      <c r="BL51" s="20"/>
      <c r="BM51" s="20"/>
      <c r="BN51" s="20"/>
      <c r="BO51" s="20">
        <v>10</v>
      </c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>
        <v>6.5</v>
      </c>
      <c r="CH51" s="20"/>
      <c r="CI51" s="20">
        <v>10</v>
      </c>
      <c r="CJ51" s="20"/>
      <c r="CK51" s="20"/>
      <c r="CL51" s="20">
        <v>9.1</v>
      </c>
      <c r="CM51" s="20"/>
      <c r="CN51" s="20"/>
      <c r="CO51" s="20">
        <v>6.9</v>
      </c>
      <c r="CP51" s="20"/>
      <c r="CQ51" s="20"/>
      <c r="CR51" s="20"/>
      <c r="CS51" s="20"/>
      <c r="CT51" s="20">
        <v>5.5</v>
      </c>
      <c r="CU51" s="20"/>
      <c r="CV51" s="20"/>
      <c r="CW51" s="20"/>
      <c r="CX51" s="20"/>
      <c r="CY51" s="20"/>
      <c r="CZ51" s="20"/>
      <c r="DA51" s="20"/>
      <c r="DB51" s="20"/>
      <c r="DC51" s="20">
        <v>5.3</v>
      </c>
      <c r="DD51" s="20"/>
      <c r="DE51" s="20"/>
      <c r="DF51" s="20">
        <v>6</v>
      </c>
      <c r="DG51" s="20"/>
      <c r="DH51" s="20"/>
      <c r="DI51" s="20"/>
      <c r="DJ51" s="20"/>
      <c r="DK51" s="20"/>
      <c r="DL51" s="20">
        <v>6.3</v>
      </c>
      <c r="DM51" s="20"/>
      <c r="DN51" s="20"/>
      <c r="DO51" s="20"/>
      <c r="DP51" s="20"/>
      <c r="DQ51" s="20"/>
      <c r="DR51" s="20"/>
      <c r="DS51" s="20">
        <v>10</v>
      </c>
      <c r="DT51" s="18"/>
      <c r="DU51" s="18"/>
      <c r="DV51" s="18">
        <v>4.3</v>
      </c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>
        <v>12.3</v>
      </c>
      <c r="EH51" s="18"/>
      <c r="EI51" s="18"/>
      <c r="EJ51" s="18"/>
      <c r="EK51" s="18"/>
      <c r="EL51" s="32">
        <v>21.1</v>
      </c>
      <c r="EM51" s="20"/>
      <c r="EN51" s="20"/>
      <c r="EO51" s="37"/>
      <c r="EP51" s="37"/>
      <c r="EQ51" s="37"/>
      <c r="ER51" s="37">
        <v>9.4</v>
      </c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32">
        <v>21.1</v>
      </c>
      <c r="FD51" s="37"/>
      <c r="FE51" s="37"/>
      <c r="FF51" s="37"/>
      <c r="FG51" s="37">
        <v>10</v>
      </c>
      <c r="FH51" s="37"/>
      <c r="FI51" s="37"/>
      <c r="FJ51" s="37"/>
      <c r="FK51" s="37"/>
      <c r="FL51" s="37"/>
      <c r="FM51" s="37">
        <v>6</v>
      </c>
      <c r="FN51" s="18"/>
      <c r="FO51" s="32">
        <v>21.1</v>
      </c>
      <c r="FP51" s="18"/>
      <c r="FQ51" s="18"/>
      <c r="FR51" s="18"/>
      <c r="FS51" s="18"/>
      <c r="FT51" s="18"/>
      <c r="FU51" s="18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  <c r="KQ51" s="37"/>
      <c r="KR51" s="37"/>
      <c r="KS51" s="37"/>
      <c r="KT51" s="37"/>
      <c r="KU51" s="37"/>
      <c r="KV51" s="37"/>
      <c r="KW51" s="37"/>
      <c r="KX51" s="37"/>
      <c r="KY51" s="37"/>
      <c r="KZ51" s="37"/>
      <c r="LA51" s="37"/>
      <c r="LB51" s="37"/>
      <c r="LC51" s="59"/>
      <c r="LD51" s="59"/>
      <c r="LE51" s="59"/>
      <c r="LF51" s="59"/>
      <c r="LG51" s="59"/>
      <c r="LH51" s="59"/>
      <c r="LI51" s="59"/>
      <c r="LJ51" s="59"/>
      <c r="LK51" s="59"/>
      <c r="LL51" s="59"/>
      <c r="LM51" s="59"/>
      <c r="LN51" s="59"/>
      <c r="LO51" s="59"/>
      <c r="LP51" s="59"/>
      <c r="LQ51" s="59"/>
      <c r="LR51" s="59"/>
      <c r="LS51" s="59"/>
      <c r="LT51" s="59"/>
      <c r="LU51" s="59"/>
      <c r="LV51" s="59"/>
      <c r="LW51" s="37"/>
      <c r="LX51" s="37"/>
      <c r="LY51" s="37"/>
      <c r="LZ51" s="37"/>
      <c r="MA51" s="37"/>
      <c r="MB51" s="37"/>
      <c r="MC51" s="37"/>
      <c r="MD51" s="37"/>
      <c r="ME51" s="37"/>
      <c r="MF51" s="37"/>
      <c r="MG51" s="37"/>
      <c r="MH51" s="37"/>
      <c r="MI51" s="37"/>
      <c r="MJ51" s="37"/>
      <c r="MK51" s="37"/>
      <c r="ML51" s="37"/>
      <c r="MM51" s="37"/>
      <c r="MN51" s="37"/>
      <c r="MO51" s="20"/>
      <c r="MP51" s="20"/>
      <c r="MQ51" s="20"/>
      <c r="MR51" s="20"/>
      <c r="MS51" s="20"/>
      <c r="MT51" s="20"/>
      <c r="MU51" s="20"/>
      <c r="MV51" s="20"/>
      <c r="MW51" s="20"/>
      <c r="MX51" s="20"/>
      <c r="MY51" s="20"/>
      <c r="MZ51" s="20"/>
      <c r="NA51" s="20"/>
      <c r="NB51" s="20"/>
      <c r="NC51" s="20"/>
      <c r="ND51" s="20"/>
      <c r="NE51" s="20"/>
      <c r="NF51" s="20"/>
      <c r="NG51" s="20"/>
      <c r="NH51" s="20"/>
      <c r="NI51" s="20"/>
      <c r="NJ51" s="20"/>
      <c r="NK51" s="20"/>
      <c r="NL51" s="20"/>
      <c r="NM51" s="20"/>
      <c r="NN51" s="57"/>
      <c r="NO51" s="57"/>
      <c r="NP51" s="57"/>
      <c r="NQ51" s="57"/>
      <c r="NR51" s="57"/>
      <c r="NS51" s="57"/>
      <c r="NT51" s="57"/>
      <c r="NU51" s="57"/>
      <c r="NV51" s="57"/>
      <c r="NW51" s="57"/>
      <c r="NX51" s="57"/>
      <c r="NY51" s="57"/>
      <c r="NZ51" s="57"/>
      <c r="OA51" s="57"/>
      <c r="OB51" s="57"/>
      <c r="OC51" s="57"/>
      <c r="OD51" s="57"/>
      <c r="OE51" s="57"/>
      <c r="OF51" s="57"/>
      <c r="OG51" s="57"/>
      <c r="OH51" s="57"/>
      <c r="OI51" s="57"/>
      <c r="OJ51" s="57"/>
      <c r="OK51" s="57"/>
      <c r="OL51" s="57"/>
      <c r="OM51" s="57"/>
      <c r="ON51" s="57"/>
      <c r="OO51" s="57"/>
      <c r="OP51" s="57"/>
      <c r="OQ51" s="57"/>
      <c r="OR51" s="57"/>
      <c r="OS51" s="57"/>
      <c r="OT51" s="57"/>
      <c r="OU51" s="57"/>
      <c r="OV51" s="57"/>
      <c r="OW51" s="57"/>
      <c r="OX51" s="57"/>
      <c r="OY51" s="57"/>
      <c r="OZ51" s="57"/>
      <c r="PA51" s="57"/>
      <c r="PB51" s="20"/>
      <c r="PC51" s="20"/>
      <c r="PD51" s="20"/>
      <c r="PE51" s="20"/>
      <c r="PF51" s="20"/>
      <c r="PG51" s="20"/>
      <c r="PH51" s="20"/>
      <c r="PI51" s="20"/>
      <c r="PJ51" s="20"/>
      <c r="PK51" s="20"/>
      <c r="PL51" s="20"/>
      <c r="PM51" s="20"/>
      <c r="PN51" s="20"/>
      <c r="PO51" s="20"/>
      <c r="PP51" s="20"/>
      <c r="PQ51" s="20"/>
      <c r="PR51" s="20"/>
      <c r="PS51" s="20"/>
      <c r="PT51" s="20"/>
      <c r="PU51" s="20"/>
      <c r="PV51" s="20"/>
      <c r="PW51" s="20"/>
      <c r="PX51" s="20"/>
      <c r="PY51" s="20"/>
      <c r="PZ51" s="20"/>
      <c r="QA51" s="20"/>
      <c r="QB51" s="20"/>
      <c r="QC51" s="20"/>
      <c r="QD51" s="20"/>
      <c r="QE51" s="20"/>
      <c r="QF51" s="20"/>
      <c r="QG51" s="20"/>
      <c r="QH51" s="20"/>
      <c r="QI51" s="20"/>
      <c r="QJ51" s="20"/>
      <c r="QK51" s="20"/>
      <c r="QL51" s="37"/>
      <c r="QM51" s="37"/>
    </row>
    <row r="52" spans="1:475">
      <c r="A52" s="14">
        <f t="shared" si="1"/>
        <v>49</v>
      </c>
      <c r="B52" s="30">
        <f>SUM(D52:L52)</f>
        <v>24</v>
      </c>
      <c r="C52" s="30"/>
      <c r="D52" s="54"/>
      <c r="E52" s="31"/>
      <c r="F52" s="66"/>
      <c r="G52" s="65"/>
      <c r="H52" s="92"/>
      <c r="I52" s="32">
        <v>1</v>
      </c>
      <c r="J52" s="18"/>
      <c r="K52" s="18">
        <v>21</v>
      </c>
      <c r="L52" s="18">
        <v>2</v>
      </c>
      <c r="M52" s="33" t="s">
        <v>383</v>
      </c>
      <c r="N52" s="33" t="s">
        <v>384</v>
      </c>
      <c r="O52" s="18">
        <v>1977</v>
      </c>
      <c r="P52" s="34">
        <f>SUM(R52:AQJ52)</f>
        <v>200.6</v>
      </c>
      <c r="Q52" s="35">
        <f>COUNTIF(R52:AQJ52,"&gt;0")</f>
        <v>24</v>
      </c>
      <c r="R52" s="38"/>
      <c r="S52" s="18"/>
      <c r="T52" s="18"/>
      <c r="U52" s="18"/>
      <c r="V52" s="32">
        <v>21.1</v>
      </c>
      <c r="W52" s="20"/>
      <c r="X52" s="20">
        <v>18</v>
      </c>
      <c r="Y52" s="20"/>
      <c r="Z52" s="20"/>
      <c r="AA52" s="20"/>
      <c r="AB52" s="20"/>
      <c r="AC52" s="20"/>
      <c r="AD52" s="20">
        <v>10.1</v>
      </c>
      <c r="AE52" s="20"/>
      <c r="AF52" s="20"/>
      <c r="AG52" s="20"/>
      <c r="AH52" s="20"/>
      <c r="AI52" s="20"/>
      <c r="AJ52" s="20"/>
      <c r="AK52" s="20"/>
      <c r="AL52" s="20"/>
      <c r="AM52" s="20"/>
      <c r="AN52" s="20">
        <v>10</v>
      </c>
      <c r="AO52" s="20"/>
      <c r="AP52" s="20"/>
      <c r="AQ52" s="20"/>
      <c r="AR52" s="20">
        <v>11.8</v>
      </c>
      <c r="AS52" s="20"/>
      <c r="AT52" s="20"/>
      <c r="AU52" s="20"/>
      <c r="AV52" s="20"/>
      <c r="AW52" s="20"/>
      <c r="AX52" s="20"/>
      <c r="AY52" s="20">
        <v>1.6</v>
      </c>
      <c r="AZ52" s="20"/>
      <c r="BA52" s="20"/>
      <c r="BB52" s="20"/>
      <c r="BC52" s="20"/>
      <c r="BD52" s="20"/>
      <c r="BE52" s="20">
        <v>5</v>
      </c>
      <c r="BF52" s="20"/>
      <c r="BG52" s="20"/>
      <c r="BH52" s="20"/>
      <c r="BI52" s="20"/>
      <c r="BJ52" s="20"/>
      <c r="BK52" s="20"/>
      <c r="BL52" s="20"/>
      <c r="BM52" s="20">
        <v>1</v>
      </c>
      <c r="BN52" s="20"/>
      <c r="BO52" s="20">
        <v>10</v>
      </c>
      <c r="BP52" s="20"/>
      <c r="BQ52" s="20"/>
      <c r="BR52" s="20"/>
      <c r="BS52" s="20"/>
      <c r="BT52" s="20"/>
      <c r="BU52" s="20"/>
      <c r="BV52" s="20">
        <v>6.3</v>
      </c>
      <c r="BW52" s="20">
        <v>6.5</v>
      </c>
      <c r="BX52" s="20"/>
      <c r="BY52" s="20"/>
      <c r="BZ52" s="20"/>
      <c r="CA52" s="20"/>
      <c r="CB52" s="20"/>
      <c r="CC52" s="20"/>
      <c r="CD52" s="20"/>
      <c r="CE52" s="20"/>
      <c r="CF52" s="20"/>
      <c r="CG52" s="20">
        <v>6.5</v>
      </c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>
        <v>5.5</v>
      </c>
      <c r="CU52" s="20"/>
      <c r="CV52" s="20"/>
      <c r="CW52" s="20">
        <v>2.5</v>
      </c>
      <c r="CX52" s="20"/>
      <c r="CY52" s="20"/>
      <c r="CZ52" s="20"/>
      <c r="DA52" s="20">
        <v>5.6</v>
      </c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>
        <v>6.3</v>
      </c>
      <c r="DM52" s="20">
        <v>10</v>
      </c>
      <c r="DN52" s="20"/>
      <c r="DO52" s="20"/>
      <c r="DP52" s="20"/>
      <c r="DQ52" s="20"/>
      <c r="DR52" s="20"/>
      <c r="DS52" s="20">
        <v>10</v>
      </c>
      <c r="DT52" s="20"/>
      <c r="DU52" s="20">
        <v>5</v>
      </c>
      <c r="DV52" s="18"/>
      <c r="DW52" s="18"/>
      <c r="DX52" s="18"/>
      <c r="DY52" s="18"/>
      <c r="DZ52" s="18">
        <v>2.5</v>
      </c>
      <c r="EA52" s="18"/>
      <c r="EB52" s="18"/>
      <c r="EC52" s="18"/>
      <c r="ED52" s="18"/>
      <c r="EE52" s="18"/>
      <c r="EF52" s="18"/>
      <c r="EG52" s="18">
        <v>12.3</v>
      </c>
      <c r="EH52" s="20"/>
      <c r="EI52" s="20"/>
      <c r="EJ52" s="20"/>
      <c r="EK52" s="20">
        <v>13</v>
      </c>
      <c r="EL52" s="20"/>
      <c r="EM52" s="20"/>
      <c r="EN52" s="20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>
        <v>10</v>
      </c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>
        <v>10</v>
      </c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  <c r="KQ52" s="37"/>
      <c r="KR52" s="37"/>
      <c r="KS52" s="37"/>
      <c r="KT52" s="37"/>
      <c r="KU52" s="37"/>
      <c r="KV52" s="37"/>
      <c r="KW52" s="37"/>
      <c r="KX52" s="37"/>
      <c r="KY52" s="37"/>
      <c r="KZ52" s="37"/>
      <c r="LA52" s="37"/>
      <c r="LB52" s="37"/>
      <c r="LC52" s="59"/>
      <c r="LD52" s="59"/>
      <c r="LE52" s="59"/>
      <c r="LF52" s="59"/>
      <c r="LG52" s="59"/>
      <c r="LH52" s="59"/>
      <c r="LI52" s="59"/>
      <c r="LJ52" s="59"/>
      <c r="LK52" s="59"/>
      <c r="LL52" s="59"/>
      <c r="LM52" s="59"/>
      <c r="LN52" s="59"/>
      <c r="LO52" s="59"/>
      <c r="LP52" s="59"/>
      <c r="LQ52" s="59"/>
      <c r="LR52" s="59"/>
      <c r="LS52" s="59"/>
      <c r="LT52" s="59"/>
      <c r="LU52" s="59"/>
      <c r="LV52" s="59"/>
      <c r="LW52" s="37"/>
      <c r="LX52" s="37"/>
      <c r="LY52" s="37"/>
      <c r="LZ52" s="37"/>
      <c r="MA52" s="37"/>
      <c r="MB52" s="37"/>
      <c r="MC52" s="37"/>
      <c r="MD52" s="37"/>
      <c r="ME52" s="37"/>
      <c r="MF52" s="37"/>
      <c r="MG52" s="37"/>
      <c r="MH52" s="37"/>
      <c r="MI52" s="37"/>
      <c r="MJ52" s="37"/>
      <c r="MK52" s="37"/>
      <c r="ML52" s="37"/>
      <c r="MM52" s="37"/>
      <c r="MN52" s="37"/>
      <c r="MO52" s="20"/>
      <c r="MP52" s="20"/>
      <c r="MQ52" s="20"/>
      <c r="MR52" s="20"/>
      <c r="MS52" s="20"/>
      <c r="MT52" s="20"/>
      <c r="MU52" s="20"/>
      <c r="MV52" s="20"/>
      <c r="MW52" s="20"/>
      <c r="MX52" s="20"/>
      <c r="MY52" s="20"/>
      <c r="MZ52" s="20"/>
      <c r="NA52" s="20"/>
      <c r="NB52" s="20"/>
      <c r="NC52" s="20"/>
      <c r="ND52" s="20"/>
      <c r="NE52" s="20"/>
      <c r="NF52" s="20"/>
      <c r="NG52" s="20"/>
      <c r="NH52" s="20"/>
      <c r="NI52" s="20"/>
      <c r="NJ52" s="20"/>
      <c r="NK52" s="20"/>
      <c r="NL52" s="20"/>
      <c r="NM52" s="20"/>
      <c r="NN52" s="57"/>
      <c r="NO52" s="57"/>
      <c r="NP52" s="57"/>
      <c r="NQ52" s="57"/>
      <c r="NR52" s="57"/>
      <c r="NS52" s="57"/>
      <c r="NT52" s="57"/>
      <c r="NU52" s="57"/>
      <c r="NV52" s="57"/>
      <c r="NW52" s="57"/>
      <c r="NX52" s="57"/>
      <c r="NY52" s="57"/>
      <c r="NZ52" s="57"/>
      <c r="OA52" s="57"/>
      <c r="OB52" s="57"/>
      <c r="OC52" s="57"/>
      <c r="OD52" s="57"/>
      <c r="OE52" s="57"/>
      <c r="OF52" s="57"/>
      <c r="OG52" s="57"/>
      <c r="OH52" s="57"/>
      <c r="OI52" s="57"/>
      <c r="OJ52" s="57"/>
      <c r="OK52" s="57"/>
      <c r="OL52" s="57"/>
      <c r="OM52" s="57"/>
      <c r="ON52" s="57"/>
      <c r="OO52" s="57"/>
      <c r="OP52" s="57"/>
      <c r="OQ52" s="57"/>
      <c r="OR52" s="57"/>
      <c r="OS52" s="57"/>
      <c r="OT52" s="57"/>
      <c r="OU52" s="57"/>
      <c r="OV52" s="57"/>
      <c r="OW52" s="57"/>
      <c r="OX52" s="57"/>
      <c r="OY52" s="57"/>
      <c r="OZ52" s="57"/>
      <c r="PA52" s="57"/>
      <c r="PB52" s="20"/>
      <c r="PC52" s="20"/>
      <c r="PD52" s="20"/>
      <c r="PE52" s="20"/>
      <c r="PF52" s="20"/>
      <c r="PG52" s="20"/>
      <c r="PH52" s="20"/>
      <c r="PI52" s="20"/>
      <c r="PJ52" s="20"/>
      <c r="PK52" s="20"/>
      <c r="PL52" s="20"/>
      <c r="PM52" s="20"/>
      <c r="PN52" s="20"/>
      <c r="PO52" s="20"/>
      <c r="PP52" s="20"/>
      <c r="PQ52" s="20"/>
      <c r="PR52" s="20"/>
      <c r="PS52" s="20"/>
      <c r="PT52" s="20"/>
      <c r="PU52" s="20"/>
      <c r="PV52" s="20"/>
      <c r="PW52" s="20"/>
      <c r="PX52" s="20"/>
      <c r="PY52" s="20"/>
      <c r="PZ52" s="20"/>
      <c r="QA52" s="20"/>
      <c r="QB52" s="20"/>
      <c r="QC52" s="20"/>
      <c r="QD52" s="20"/>
      <c r="QE52" s="20"/>
      <c r="QF52" s="20"/>
      <c r="QG52" s="20"/>
      <c r="QH52" s="20"/>
      <c r="QI52" s="20"/>
      <c r="QJ52" s="20"/>
      <c r="QK52" s="20"/>
      <c r="QL52" s="37"/>
      <c r="QM52" s="37"/>
    </row>
    <row r="53" spans="1:475">
      <c r="A53" s="14">
        <f t="shared" si="1"/>
        <v>50</v>
      </c>
      <c r="B53" s="30">
        <f>SUM(D53:L53)</f>
        <v>27</v>
      </c>
      <c r="C53" s="30"/>
      <c r="D53" s="54"/>
      <c r="E53" s="31"/>
      <c r="F53" s="66"/>
      <c r="G53" s="65"/>
      <c r="H53" s="92"/>
      <c r="I53" s="32"/>
      <c r="J53" s="18"/>
      <c r="K53" s="18">
        <v>26</v>
      </c>
      <c r="L53" s="18">
        <v>1</v>
      </c>
      <c r="M53" s="33" t="s">
        <v>406</v>
      </c>
      <c r="N53" s="33" t="s">
        <v>46</v>
      </c>
      <c r="O53" s="18">
        <v>1975</v>
      </c>
      <c r="P53" s="34">
        <f>SUM(R53:AQJ53)</f>
        <v>200.36</v>
      </c>
      <c r="Q53" s="35">
        <f>COUNTIF(R53:AQJ53,"&gt;0")</f>
        <v>27</v>
      </c>
      <c r="R53" s="36"/>
      <c r="S53" s="20"/>
      <c r="T53" s="20"/>
      <c r="U53" s="20">
        <v>6</v>
      </c>
      <c r="V53" s="20"/>
      <c r="W53" s="20"/>
      <c r="X53" s="20"/>
      <c r="Y53" s="20"/>
      <c r="Z53" s="20"/>
      <c r="AA53" s="20"/>
      <c r="AB53" s="20"/>
      <c r="AC53" s="20">
        <v>9.5</v>
      </c>
      <c r="AD53" s="20">
        <v>10.1</v>
      </c>
      <c r="AE53" s="20"/>
      <c r="AF53" s="20"/>
      <c r="AG53" s="20"/>
      <c r="AH53" s="20"/>
      <c r="AI53" s="20"/>
      <c r="AJ53" s="20"/>
      <c r="AK53" s="20"/>
      <c r="AL53" s="20"/>
      <c r="AM53" s="20"/>
      <c r="AN53" s="20">
        <v>10</v>
      </c>
      <c r="AO53" s="20"/>
      <c r="AP53" s="20"/>
      <c r="AQ53" s="20"/>
      <c r="AR53" s="20"/>
      <c r="AS53" s="20"/>
      <c r="AT53" s="20"/>
      <c r="AU53" s="20">
        <v>9</v>
      </c>
      <c r="AV53" s="20"/>
      <c r="AW53" s="20"/>
      <c r="AX53" s="20"/>
      <c r="AY53" s="20">
        <v>1.6</v>
      </c>
      <c r="AZ53" s="20"/>
      <c r="BA53" s="20">
        <v>10.3</v>
      </c>
      <c r="BB53" s="20"/>
      <c r="BC53" s="20"/>
      <c r="BD53" s="20"/>
      <c r="BE53" s="20">
        <v>5</v>
      </c>
      <c r="BF53" s="20"/>
      <c r="BG53" s="20"/>
      <c r="BH53" s="20"/>
      <c r="BI53" s="20"/>
      <c r="BJ53" s="20">
        <v>7</v>
      </c>
      <c r="BK53" s="20"/>
      <c r="BL53" s="20"/>
      <c r="BM53" s="20"/>
      <c r="BN53" s="20">
        <v>5.2</v>
      </c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>
        <v>4.8</v>
      </c>
      <c r="BZ53" s="20"/>
      <c r="CA53" s="20"/>
      <c r="CB53" s="20"/>
      <c r="CC53" s="20"/>
      <c r="CD53" s="20"/>
      <c r="CE53" s="20"/>
      <c r="CF53" s="20"/>
      <c r="CG53" s="20"/>
      <c r="CH53" s="20">
        <v>5</v>
      </c>
      <c r="CI53" s="20"/>
      <c r="CJ53" s="20"/>
      <c r="CK53" s="20"/>
      <c r="CL53" s="20"/>
      <c r="CM53" s="20"/>
      <c r="CN53" s="20"/>
      <c r="CO53" s="20"/>
      <c r="CP53" s="20"/>
      <c r="CQ53" s="20">
        <v>5.4</v>
      </c>
      <c r="CR53" s="20"/>
      <c r="CS53" s="20"/>
      <c r="CT53" s="20">
        <v>5.5</v>
      </c>
      <c r="CU53" s="20"/>
      <c r="CV53" s="20"/>
      <c r="CW53" s="20"/>
      <c r="CX53" s="20"/>
      <c r="CY53" s="20"/>
      <c r="CZ53" s="20"/>
      <c r="DA53" s="20">
        <v>5.6</v>
      </c>
      <c r="DB53" s="20"/>
      <c r="DC53" s="20"/>
      <c r="DD53" s="20"/>
      <c r="DE53" s="20"/>
      <c r="DF53" s="20">
        <v>6</v>
      </c>
      <c r="DG53" s="20"/>
      <c r="DH53" s="20">
        <v>6.3</v>
      </c>
      <c r="DI53" s="20"/>
      <c r="DJ53" s="20"/>
      <c r="DK53" s="20"/>
      <c r="DL53" s="20">
        <v>6.3</v>
      </c>
      <c r="DM53" s="20"/>
      <c r="DN53" s="20"/>
      <c r="DO53" s="20"/>
      <c r="DP53" s="20">
        <v>10</v>
      </c>
      <c r="DQ53" s="20">
        <v>4.5</v>
      </c>
      <c r="DR53" s="18"/>
      <c r="DS53" s="18"/>
      <c r="DT53" s="18"/>
      <c r="DU53" s="18"/>
      <c r="DV53" s="18">
        <v>4.3</v>
      </c>
      <c r="DW53" s="20"/>
      <c r="DX53" s="20">
        <v>5</v>
      </c>
      <c r="DY53" s="20"/>
      <c r="DZ53" s="20"/>
      <c r="EA53" s="20"/>
      <c r="EB53" s="20"/>
      <c r="EC53" s="20">
        <v>10</v>
      </c>
      <c r="ED53" s="18"/>
      <c r="EE53" s="18"/>
      <c r="EF53" s="18"/>
      <c r="EG53" s="18">
        <v>12.3</v>
      </c>
      <c r="EH53" s="20"/>
      <c r="EI53" s="20"/>
      <c r="EJ53" s="20"/>
      <c r="EK53" s="20"/>
      <c r="EL53" s="20"/>
      <c r="EM53" s="20"/>
      <c r="EN53" s="20">
        <v>14.46</v>
      </c>
      <c r="EO53" s="37"/>
      <c r="EP53" s="37"/>
      <c r="EQ53" s="37"/>
      <c r="ER53" s="37"/>
      <c r="ES53" s="37"/>
      <c r="ET53" s="37"/>
      <c r="EU53" s="37"/>
      <c r="EV53" s="37">
        <v>11.2</v>
      </c>
      <c r="EW53" s="20"/>
      <c r="EX53" s="20"/>
      <c r="EY53" s="20"/>
      <c r="EZ53" s="20"/>
      <c r="FA53" s="20"/>
      <c r="FB53" s="20"/>
      <c r="FC53" s="20"/>
      <c r="FD53" s="20">
        <v>10</v>
      </c>
      <c r="FE53" s="18"/>
      <c r="FF53" s="18"/>
      <c r="FG53" s="18"/>
      <c r="FH53" s="18"/>
      <c r="FI53" s="18"/>
      <c r="FJ53" s="18"/>
      <c r="FK53" s="18"/>
      <c r="FL53" s="18"/>
      <c r="FM53" s="18"/>
      <c r="FN53" s="37"/>
      <c r="FO53" s="18"/>
      <c r="FP53" s="18"/>
      <c r="FQ53" s="18"/>
      <c r="FR53" s="18"/>
      <c r="FS53" s="18"/>
      <c r="FT53" s="18"/>
      <c r="FU53" s="18"/>
      <c r="FV53" s="37"/>
      <c r="FW53" s="37"/>
      <c r="FX53" s="37"/>
      <c r="FY53" s="37"/>
      <c r="FZ53" s="37"/>
      <c r="GA53" s="37"/>
      <c r="GB53" s="37"/>
      <c r="GC53" s="37"/>
      <c r="GD53" s="37"/>
      <c r="GE53" s="37"/>
      <c r="GF53" s="37"/>
      <c r="GG53" s="37"/>
      <c r="GH53" s="37"/>
      <c r="GI53" s="37"/>
      <c r="GJ53" s="37"/>
      <c r="GK53" s="37"/>
      <c r="GL53" s="37"/>
      <c r="GM53" s="37"/>
      <c r="GN53" s="37"/>
      <c r="GO53" s="37"/>
      <c r="GP53" s="37"/>
      <c r="GQ53" s="37"/>
      <c r="GR53" s="37"/>
      <c r="GS53" s="37"/>
      <c r="GT53" s="37"/>
      <c r="GU53" s="37"/>
      <c r="GV53" s="37"/>
      <c r="GW53" s="37"/>
      <c r="GX53" s="37"/>
      <c r="GY53" s="37"/>
      <c r="GZ53" s="37"/>
      <c r="HA53" s="37"/>
      <c r="HB53" s="37"/>
      <c r="HC53" s="37"/>
      <c r="HD53" s="37"/>
      <c r="HE53" s="37"/>
      <c r="HF53" s="37"/>
      <c r="HG53" s="37"/>
      <c r="HH53" s="37"/>
      <c r="HI53" s="37"/>
      <c r="HJ53" s="37"/>
      <c r="HK53" s="37"/>
      <c r="HL53" s="37"/>
      <c r="HM53" s="37"/>
      <c r="HN53" s="37"/>
      <c r="HO53" s="37"/>
      <c r="HP53" s="37"/>
      <c r="HQ53" s="37"/>
      <c r="HR53" s="37"/>
      <c r="HS53" s="37"/>
      <c r="HT53" s="37"/>
      <c r="HU53" s="37"/>
      <c r="HV53" s="37"/>
      <c r="HW53" s="37"/>
      <c r="HX53" s="37"/>
      <c r="HY53" s="37"/>
      <c r="HZ53" s="37"/>
      <c r="IA53" s="37"/>
      <c r="IB53" s="37"/>
      <c r="IC53" s="37"/>
      <c r="ID53" s="37"/>
      <c r="IE53" s="37"/>
      <c r="IF53" s="37"/>
      <c r="IG53" s="37"/>
      <c r="IH53" s="37"/>
      <c r="II53" s="37"/>
      <c r="IJ53" s="37"/>
      <c r="IK53" s="37"/>
      <c r="IL53" s="37"/>
      <c r="IM53" s="37"/>
      <c r="IN53" s="37"/>
      <c r="IO53" s="37"/>
      <c r="IP53" s="37"/>
      <c r="IQ53" s="37"/>
      <c r="IR53" s="37"/>
      <c r="IS53" s="37"/>
      <c r="IT53" s="37"/>
      <c r="IU53" s="37"/>
      <c r="IV53" s="37"/>
      <c r="IW53" s="37"/>
      <c r="IX53" s="37"/>
      <c r="IY53" s="37"/>
      <c r="IZ53" s="37"/>
      <c r="JA53" s="37"/>
      <c r="JB53" s="37"/>
      <c r="JC53" s="37"/>
      <c r="JD53" s="37"/>
      <c r="JE53" s="37"/>
      <c r="JF53" s="37"/>
      <c r="JG53" s="37"/>
      <c r="JH53" s="37"/>
      <c r="JI53" s="37"/>
      <c r="JJ53" s="37"/>
      <c r="JK53" s="37"/>
      <c r="JL53" s="37"/>
      <c r="JM53" s="37"/>
      <c r="JN53" s="37"/>
      <c r="JO53" s="37"/>
      <c r="JP53" s="37"/>
      <c r="JQ53" s="37"/>
      <c r="JR53" s="37"/>
      <c r="JS53" s="37"/>
      <c r="JT53" s="37"/>
      <c r="JU53" s="37"/>
      <c r="JV53" s="37"/>
      <c r="JW53" s="37"/>
      <c r="JX53" s="37"/>
      <c r="JY53" s="37"/>
      <c r="JZ53" s="37"/>
      <c r="KA53" s="37"/>
      <c r="KB53" s="37"/>
      <c r="KC53" s="37"/>
      <c r="KD53" s="37"/>
      <c r="KE53" s="37"/>
      <c r="KF53" s="37"/>
      <c r="KG53" s="37"/>
      <c r="KH53" s="37"/>
      <c r="KI53" s="37"/>
      <c r="KJ53" s="37"/>
      <c r="KK53" s="37"/>
      <c r="KL53" s="37"/>
      <c r="KM53" s="37"/>
      <c r="KN53" s="37"/>
      <c r="KO53" s="37"/>
      <c r="KP53" s="37"/>
      <c r="KQ53" s="37"/>
      <c r="KR53" s="37"/>
      <c r="KS53" s="37"/>
      <c r="KT53" s="37"/>
      <c r="KU53" s="37"/>
      <c r="KV53" s="37"/>
      <c r="KW53" s="37"/>
      <c r="KX53" s="37"/>
      <c r="KY53" s="37"/>
      <c r="KZ53" s="37"/>
      <c r="LA53" s="37"/>
      <c r="LB53" s="37"/>
      <c r="LC53" s="59"/>
      <c r="LD53" s="59"/>
      <c r="LE53" s="59"/>
      <c r="LF53" s="59"/>
      <c r="LG53" s="59"/>
      <c r="LH53" s="59"/>
      <c r="LI53" s="59"/>
      <c r="LJ53" s="59"/>
      <c r="LK53" s="59"/>
      <c r="LL53" s="59"/>
      <c r="LM53" s="59"/>
      <c r="LN53" s="59"/>
      <c r="LO53" s="59"/>
      <c r="LP53" s="59"/>
      <c r="LQ53" s="59"/>
      <c r="LR53" s="59"/>
      <c r="LS53" s="59"/>
      <c r="LT53" s="59"/>
      <c r="LU53" s="59"/>
      <c r="LV53" s="59"/>
      <c r="LW53" s="37"/>
      <c r="LX53" s="37"/>
      <c r="LY53" s="37"/>
      <c r="LZ53" s="37"/>
      <c r="MA53" s="37"/>
      <c r="MB53" s="37"/>
      <c r="MC53" s="37"/>
      <c r="MD53" s="37"/>
      <c r="ME53" s="37"/>
      <c r="MF53" s="37"/>
      <c r="MG53" s="37"/>
      <c r="MH53" s="37"/>
      <c r="MI53" s="37"/>
      <c r="MJ53" s="37"/>
      <c r="MK53" s="37"/>
      <c r="ML53" s="37"/>
      <c r="MM53" s="37"/>
      <c r="MN53" s="37"/>
      <c r="MO53" s="20"/>
      <c r="MP53" s="20"/>
      <c r="MQ53" s="20"/>
      <c r="MR53" s="20"/>
      <c r="MS53" s="20"/>
      <c r="MT53" s="20"/>
      <c r="MU53" s="20"/>
      <c r="MV53" s="20"/>
      <c r="MW53" s="20"/>
      <c r="MX53" s="20"/>
      <c r="MY53" s="20"/>
      <c r="MZ53" s="20"/>
      <c r="NA53" s="20"/>
      <c r="NB53" s="20"/>
      <c r="NC53" s="20"/>
      <c r="ND53" s="20"/>
      <c r="NE53" s="20"/>
      <c r="NF53" s="20"/>
      <c r="NG53" s="20"/>
      <c r="NH53" s="20"/>
      <c r="NI53" s="20"/>
      <c r="NJ53" s="20"/>
      <c r="NK53" s="20"/>
      <c r="NL53" s="20"/>
      <c r="NM53" s="20"/>
      <c r="NN53" s="57"/>
      <c r="NO53" s="57"/>
      <c r="NP53" s="57"/>
      <c r="NQ53" s="57"/>
      <c r="NR53" s="57"/>
      <c r="NS53" s="57"/>
      <c r="NT53" s="57"/>
      <c r="NU53" s="57"/>
      <c r="NV53" s="57"/>
      <c r="NW53" s="57"/>
      <c r="NX53" s="57"/>
      <c r="NY53" s="57"/>
      <c r="NZ53" s="57"/>
      <c r="OA53" s="57"/>
      <c r="OB53" s="57"/>
      <c r="OC53" s="57"/>
      <c r="OD53" s="57"/>
      <c r="OE53" s="57"/>
      <c r="OF53" s="57"/>
      <c r="OG53" s="57"/>
      <c r="OH53" s="57"/>
      <c r="OI53" s="57"/>
      <c r="OJ53" s="57"/>
      <c r="OK53" s="57"/>
      <c r="OL53" s="57"/>
      <c r="OM53" s="57"/>
      <c r="ON53" s="57"/>
      <c r="OO53" s="57"/>
      <c r="OP53" s="57"/>
      <c r="OQ53" s="57"/>
      <c r="OR53" s="57"/>
      <c r="OS53" s="57"/>
      <c r="OT53" s="57"/>
      <c r="OU53" s="57"/>
      <c r="OV53" s="57"/>
      <c r="OW53" s="57"/>
      <c r="OX53" s="57"/>
      <c r="OY53" s="57"/>
      <c r="OZ53" s="57"/>
      <c r="PA53" s="57"/>
      <c r="PB53" s="20"/>
      <c r="PC53" s="20"/>
      <c r="PD53" s="20"/>
      <c r="PE53" s="20"/>
      <c r="PF53" s="20"/>
      <c r="PG53" s="20"/>
      <c r="PH53" s="20"/>
      <c r="PI53" s="20"/>
      <c r="PJ53" s="20"/>
      <c r="PK53" s="20"/>
      <c r="PL53" s="20"/>
      <c r="PM53" s="20"/>
      <c r="PN53" s="20"/>
      <c r="PO53" s="20"/>
      <c r="PP53" s="20"/>
      <c r="PQ53" s="20"/>
      <c r="PR53" s="20"/>
      <c r="PS53" s="20"/>
      <c r="PT53" s="20"/>
      <c r="PU53" s="20"/>
      <c r="PV53" s="20"/>
      <c r="PW53" s="20"/>
      <c r="PX53" s="20"/>
      <c r="PY53" s="20"/>
      <c r="PZ53" s="20"/>
      <c r="QA53" s="20"/>
      <c r="QB53" s="20"/>
      <c r="QC53" s="20"/>
      <c r="QD53" s="20"/>
      <c r="QE53" s="20"/>
      <c r="QF53" s="20"/>
      <c r="QG53" s="20"/>
      <c r="QH53" s="20"/>
      <c r="QI53" s="20"/>
      <c r="QJ53" s="20"/>
      <c r="QK53" s="20"/>
      <c r="QL53" s="37"/>
      <c r="QM53" s="37"/>
    </row>
    <row r="54" spans="1:475">
      <c r="A54" s="14">
        <f t="shared" si="1"/>
        <v>51</v>
      </c>
      <c r="B54" s="30">
        <f>SUM(D54:L54)</f>
        <v>12</v>
      </c>
      <c r="C54" s="30"/>
      <c r="D54" s="54"/>
      <c r="E54" s="31"/>
      <c r="F54" s="66"/>
      <c r="G54" s="65">
        <v>3</v>
      </c>
      <c r="H54" s="92"/>
      <c r="I54" s="32">
        <v>3</v>
      </c>
      <c r="J54" s="18" t="s">
        <v>10</v>
      </c>
      <c r="K54" s="18">
        <v>6</v>
      </c>
      <c r="L54" s="18"/>
      <c r="M54" s="33" t="s">
        <v>104</v>
      </c>
      <c r="N54" s="33" t="s">
        <v>105</v>
      </c>
      <c r="O54" s="18">
        <v>1984</v>
      </c>
      <c r="P54" s="34">
        <f>SUM(R54:AQJ54)</f>
        <v>197.20000000000002</v>
      </c>
      <c r="Q54" s="35">
        <f>COUNTIF(R54:AQJ54,"&gt;0")</f>
        <v>12</v>
      </c>
      <c r="R54" s="36"/>
      <c r="S54" s="27"/>
      <c r="T54" s="42">
        <v>42.2</v>
      </c>
      <c r="U54" s="18"/>
      <c r="V54" s="18"/>
      <c r="W54" s="18"/>
      <c r="X54" s="18"/>
      <c r="Y54" s="18"/>
      <c r="Z54" s="32">
        <v>21.1</v>
      </c>
      <c r="AA54" s="20"/>
      <c r="AB54" s="20"/>
      <c r="AC54" s="20"/>
      <c r="AD54" s="20">
        <v>10.1</v>
      </c>
      <c r="AE54" s="27"/>
      <c r="AF54" s="27"/>
      <c r="AG54" s="27"/>
      <c r="AH54" s="27"/>
      <c r="AI54" s="27"/>
      <c r="AJ54" s="27"/>
      <c r="AK54" s="42" t="s">
        <v>672</v>
      </c>
      <c r="AL54" s="20"/>
      <c r="AM54" s="20"/>
      <c r="AN54" s="20">
        <v>10</v>
      </c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>
        <v>5</v>
      </c>
      <c r="BF54" s="20"/>
      <c r="BG54" s="20"/>
      <c r="BH54" s="20"/>
      <c r="BI54" s="20"/>
      <c r="BJ54" s="20"/>
      <c r="BK54" s="20"/>
      <c r="BL54" s="20"/>
      <c r="BM54" s="20"/>
      <c r="BN54" s="20"/>
      <c r="BO54" s="20">
        <v>10</v>
      </c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>
        <v>5.6</v>
      </c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>
        <v>4.3</v>
      </c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32">
        <v>21.1</v>
      </c>
      <c r="EM54" s="94"/>
      <c r="EN54" s="94"/>
      <c r="EO54" s="42">
        <v>42.2</v>
      </c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32">
        <v>21.1</v>
      </c>
      <c r="FD54" s="37"/>
      <c r="FE54" s="37"/>
      <c r="FF54" s="37"/>
      <c r="FG54" s="37"/>
      <c r="FH54" s="37"/>
      <c r="FI54" s="37"/>
      <c r="FJ54" s="37"/>
      <c r="FK54" s="37"/>
      <c r="FL54" s="37"/>
      <c r="FM54" s="37">
        <v>4.5</v>
      </c>
      <c r="FN54" s="37"/>
      <c r="FO54" s="18"/>
      <c r="FP54" s="18"/>
      <c r="FQ54" s="18"/>
      <c r="FR54" s="18"/>
      <c r="FS54" s="18"/>
      <c r="FT54" s="18"/>
      <c r="FU54" s="18"/>
      <c r="FV54" s="37"/>
      <c r="FW54" s="37"/>
      <c r="FX54" s="37"/>
      <c r="FY54" s="37"/>
      <c r="FZ54" s="37"/>
      <c r="GA54" s="37"/>
      <c r="GB54" s="37"/>
      <c r="GC54" s="37"/>
      <c r="GD54" s="37"/>
      <c r="GE54" s="37"/>
      <c r="GF54" s="37"/>
      <c r="GG54" s="37"/>
      <c r="GH54" s="37"/>
      <c r="GI54" s="37"/>
      <c r="GJ54" s="37"/>
      <c r="GK54" s="37"/>
      <c r="GL54" s="37"/>
      <c r="GM54" s="37"/>
      <c r="GN54" s="37"/>
      <c r="GO54" s="37"/>
      <c r="GP54" s="37"/>
      <c r="GQ54" s="37"/>
      <c r="GR54" s="37"/>
      <c r="GS54" s="37"/>
      <c r="GT54" s="37"/>
      <c r="GU54" s="37"/>
      <c r="GV54" s="37"/>
      <c r="GW54" s="37"/>
      <c r="GX54" s="37"/>
      <c r="GY54" s="37"/>
      <c r="GZ54" s="37"/>
      <c r="HA54" s="37"/>
      <c r="HB54" s="37"/>
      <c r="HC54" s="37"/>
      <c r="HD54" s="37"/>
      <c r="HE54" s="37"/>
      <c r="HF54" s="37"/>
      <c r="HG54" s="37"/>
      <c r="HH54" s="37"/>
      <c r="HI54" s="37"/>
      <c r="HJ54" s="37"/>
      <c r="HK54" s="37"/>
      <c r="HL54" s="37"/>
      <c r="HM54" s="37"/>
      <c r="HN54" s="37"/>
      <c r="HO54" s="37"/>
      <c r="HP54" s="37"/>
      <c r="HQ54" s="37"/>
      <c r="HR54" s="37"/>
      <c r="HS54" s="37"/>
      <c r="HT54" s="37"/>
      <c r="HU54" s="37"/>
      <c r="HV54" s="37"/>
      <c r="HW54" s="37"/>
      <c r="HX54" s="37"/>
      <c r="HY54" s="37"/>
      <c r="HZ54" s="37"/>
      <c r="IA54" s="37"/>
      <c r="IB54" s="37"/>
      <c r="IC54" s="37"/>
      <c r="ID54" s="37"/>
      <c r="IE54" s="37"/>
      <c r="IF54" s="37"/>
      <c r="IG54" s="37"/>
      <c r="IH54" s="37"/>
      <c r="II54" s="37"/>
      <c r="IJ54" s="37"/>
      <c r="IK54" s="37"/>
      <c r="IL54" s="37"/>
      <c r="IM54" s="37"/>
      <c r="IN54" s="37"/>
      <c r="IO54" s="37"/>
      <c r="IP54" s="37"/>
      <c r="IQ54" s="37"/>
      <c r="IR54" s="37"/>
      <c r="IS54" s="37"/>
      <c r="IT54" s="37"/>
      <c r="IU54" s="37"/>
      <c r="IV54" s="37"/>
      <c r="IW54" s="37"/>
      <c r="IX54" s="37"/>
      <c r="IY54" s="37"/>
      <c r="IZ54" s="37"/>
      <c r="JA54" s="37"/>
      <c r="JB54" s="37"/>
      <c r="JC54" s="37"/>
      <c r="JD54" s="37"/>
      <c r="JE54" s="37"/>
      <c r="JF54" s="37"/>
      <c r="JG54" s="37"/>
      <c r="JH54" s="37"/>
      <c r="JI54" s="37"/>
      <c r="JJ54" s="37"/>
      <c r="JK54" s="37"/>
      <c r="JL54" s="37"/>
      <c r="JM54" s="37"/>
      <c r="JN54" s="37"/>
      <c r="JO54" s="37"/>
      <c r="JP54" s="37"/>
      <c r="JQ54" s="37"/>
      <c r="JR54" s="37"/>
      <c r="JS54" s="37"/>
      <c r="JT54" s="37"/>
      <c r="JU54" s="37"/>
      <c r="JV54" s="37"/>
      <c r="JW54" s="37"/>
      <c r="JX54" s="37"/>
      <c r="JY54" s="37"/>
      <c r="JZ54" s="37"/>
      <c r="KA54" s="37"/>
      <c r="KB54" s="37"/>
      <c r="KC54" s="37"/>
      <c r="KD54" s="37"/>
      <c r="KE54" s="37"/>
      <c r="KF54" s="37"/>
      <c r="KG54" s="37"/>
      <c r="KH54" s="37"/>
      <c r="KI54" s="37"/>
      <c r="KJ54" s="37"/>
      <c r="KK54" s="37"/>
      <c r="KL54" s="37"/>
      <c r="KM54" s="37"/>
      <c r="KN54" s="37"/>
      <c r="KO54" s="37"/>
      <c r="KP54" s="37"/>
      <c r="KQ54" s="37"/>
      <c r="KR54" s="37"/>
      <c r="KS54" s="37"/>
      <c r="KT54" s="37"/>
      <c r="KU54" s="37"/>
      <c r="KV54" s="37"/>
      <c r="KW54" s="37"/>
      <c r="KX54" s="37"/>
      <c r="KY54" s="37"/>
      <c r="KZ54" s="37"/>
      <c r="LA54" s="37"/>
      <c r="LB54" s="37"/>
      <c r="LC54" s="59"/>
      <c r="LD54" s="59"/>
      <c r="LE54" s="59"/>
      <c r="LF54" s="59"/>
      <c r="LG54" s="59"/>
      <c r="LH54" s="59"/>
      <c r="LI54" s="59"/>
      <c r="LJ54" s="59"/>
      <c r="LK54" s="59"/>
      <c r="LL54" s="59"/>
      <c r="LM54" s="59"/>
      <c r="LN54" s="59"/>
      <c r="LO54" s="59"/>
      <c r="LP54" s="59"/>
      <c r="LQ54" s="59"/>
      <c r="LR54" s="59"/>
      <c r="LS54" s="59"/>
      <c r="LT54" s="59"/>
      <c r="LU54" s="59"/>
      <c r="LV54" s="59"/>
      <c r="LW54" s="37"/>
      <c r="LX54" s="37"/>
      <c r="LY54" s="37"/>
      <c r="LZ54" s="37"/>
      <c r="MA54" s="37"/>
      <c r="MB54" s="37"/>
      <c r="MC54" s="37"/>
      <c r="MD54" s="37"/>
      <c r="ME54" s="37"/>
      <c r="MF54" s="37"/>
      <c r="MG54" s="37"/>
      <c r="MH54" s="37"/>
      <c r="MI54" s="37"/>
      <c r="MJ54" s="37"/>
      <c r="MK54" s="37"/>
      <c r="ML54" s="37"/>
      <c r="MM54" s="37"/>
      <c r="MN54" s="37"/>
      <c r="MO54" s="20"/>
      <c r="MP54" s="20"/>
      <c r="MQ54" s="20"/>
      <c r="MR54" s="20"/>
      <c r="MS54" s="20"/>
      <c r="MT54" s="20"/>
      <c r="MU54" s="20"/>
      <c r="MV54" s="20"/>
      <c r="MW54" s="20"/>
      <c r="MX54" s="20"/>
      <c r="MY54" s="20"/>
      <c r="MZ54" s="20"/>
      <c r="NA54" s="20"/>
      <c r="NB54" s="20"/>
      <c r="NC54" s="20"/>
      <c r="ND54" s="20"/>
      <c r="NE54" s="20"/>
      <c r="NF54" s="20"/>
      <c r="NG54" s="20"/>
      <c r="NH54" s="20"/>
      <c r="NI54" s="20"/>
      <c r="NJ54" s="20"/>
      <c r="NK54" s="20"/>
      <c r="NL54" s="20"/>
      <c r="NM54" s="20"/>
      <c r="NN54" s="57"/>
      <c r="NO54" s="57"/>
      <c r="NP54" s="57"/>
      <c r="NQ54" s="57"/>
      <c r="NR54" s="57"/>
      <c r="NS54" s="57"/>
      <c r="NT54" s="57"/>
      <c r="NU54" s="57"/>
      <c r="NV54" s="57"/>
      <c r="NW54" s="57"/>
      <c r="NX54" s="57"/>
      <c r="NY54" s="57"/>
      <c r="NZ54" s="57"/>
      <c r="OA54" s="57"/>
      <c r="OB54" s="57"/>
      <c r="OC54" s="57"/>
      <c r="OD54" s="57"/>
      <c r="OE54" s="57"/>
      <c r="OF54" s="57"/>
      <c r="OG54" s="57"/>
      <c r="OH54" s="57"/>
      <c r="OI54" s="57"/>
      <c r="OJ54" s="57"/>
      <c r="OK54" s="57"/>
      <c r="OL54" s="57"/>
      <c r="OM54" s="57"/>
      <c r="ON54" s="57"/>
      <c r="OO54" s="57"/>
      <c r="OP54" s="57"/>
      <c r="OQ54" s="57"/>
      <c r="OR54" s="57"/>
      <c r="OS54" s="57"/>
      <c r="OT54" s="57"/>
      <c r="OU54" s="57"/>
      <c r="OV54" s="57"/>
      <c r="OW54" s="57"/>
      <c r="OX54" s="57"/>
      <c r="OY54" s="57"/>
      <c r="OZ54" s="57"/>
      <c r="PA54" s="57"/>
      <c r="PB54" s="20"/>
      <c r="PC54" s="20"/>
      <c r="PD54" s="20"/>
      <c r="PE54" s="20"/>
      <c r="PF54" s="20"/>
      <c r="PG54" s="20"/>
      <c r="PH54" s="20"/>
      <c r="PI54" s="20"/>
      <c r="PJ54" s="20"/>
      <c r="PK54" s="20"/>
      <c r="PL54" s="20"/>
      <c r="PM54" s="20"/>
      <c r="PN54" s="20"/>
      <c r="PO54" s="20"/>
      <c r="PP54" s="20"/>
      <c r="PQ54" s="20"/>
      <c r="PR54" s="20"/>
      <c r="PS54" s="20"/>
      <c r="PT54" s="20"/>
      <c r="PU54" s="20"/>
      <c r="PV54" s="20"/>
      <c r="PW54" s="20"/>
      <c r="PX54" s="20"/>
      <c r="PY54" s="20"/>
      <c r="PZ54" s="20"/>
      <c r="QA54" s="20"/>
      <c r="QB54" s="20"/>
      <c r="QC54" s="20"/>
      <c r="QD54" s="20"/>
      <c r="QE54" s="20"/>
      <c r="QF54" s="20"/>
      <c r="QG54" s="20"/>
      <c r="QH54" s="20"/>
      <c r="QI54" s="20"/>
      <c r="QJ54" s="20"/>
      <c r="QK54" s="20"/>
      <c r="QL54" s="37"/>
      <c r="QM54" s="37"/>
    </row>
    <row r="55" spans="1:475">
      <c r="A55" s="14">
        <f t="shared" si="1"/>
        <v>52</v>
      </c>
      <c r="B55" s="30">
        <f>SUM(D55:L55)</f>
        <v>22</v>
      </c>
      <c r="C55" s="30"/>
      <c r="D55" s="91">
        <v>7</v>
      </c>
      <c r="E55" s="31"/>
      <c r="F55" s="66"/>
      <c r="G55" s="65"/>
      <c r="H55" s="92"/>
      <c r="I55" s="32"/>
      <c r="J55" s="18">
        <v>1</v>
      </c>
      <c r="K55" s="18">
        <v>12</v>
      </c>
      <c r="L55" s="18">
        <v>2</v>
      </c>
      <c r="M55" s="33" t="s">
        <v>155</v>
      </c>
      <c r="N55" s="33" t="s">
        <v>156</v>
      </c>
      <c r="O55" s="18">
        <v>1991</v>
      </c>
      <c r="P55" s="34">
        <f>SUM(R55:AQJ55)</f>
        <v>193.91799999999998</v>
      </c>
      <c r="Q55" s="35">
        <f>COUNTIF(R55:AQJ55,"&gt;0")</f>
        <v>22</v>
      </c>
      <c r="R55" s="20">
        <v>10.1</v>
      </c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>
        <v>10.1</v>
      </c>
      <c r="AE55" s="37"/>
      <c r="AF55" s="37"/>
      <c r="AG55" s="37"/>
      <c r="AH55" s="37"/>
      <c r="AI55" s="37"/>
      <c r="AJ55" s="37"/>
      <c r="AK55" s="37"/>
      <c r="AL55" s="37"/>
      <c r="AM55" s="97">
        <v>21.1</v>
      </c>
      <c r="AN55" s="20"/>
      <c r="AO55" s="20"/>
      <c r="AP55" s="20"/>
      <c r="AQ55" s="20"/>
      <c r="AR55" s="20">
        <v>11.8</v>
      </c>
      <c r="AS55" s="20"/>
      <c r="AT55" s="20"/>
      <c r="AU55" s="20"/>
      <c r="AV55" s="20"/>
      <c r="AW55" s="20"/>
      <c r="AX55" s="20"/>
      <c r="AY55" s="20">
        <v>1.6</v>
      </c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>
        <v>6.9</v>
      </c>
      <c r="CP55" s="20"/>
      <c r="CQ55" s="20"/>
      <c r="CR55" s="20"/>
      <c r="CS55" s="20"/>
      <c r="CT55" s="20">
        <v>5.5</v>
      </c>
      <c r="CU55" s="20"/>
      <c r="CV55" s="20"/>
      <c r="CW55" s="20">
        <v>2.5</v>
      </c>
      <c r="CX55" s="95">
        <v>21.1</v>
      </c>
      <c r="CY55" s="20"/>
      <c r="CZ55" s="20"/>
      <c r="DA55" s="20"/>
      <c r="DB55" s="20"/>
      <c r="DC55" s="20"/>
      <c r="DD55" s="20"/>
      <c r="DE55" s="20"/>
      <c r="DF55" s="20">
        <v>6</v>
      </c>
      <c r="DG55" s="20"/>
      <c r="DH55" s="20"/>
      <c r="DI55" s="20"/>
      <c r="DJ55" s="20"/>
      <c r="DK55" s="20">
        <v>7.5</v>
      </c>
      <c r="DL55" s="20"/>
      <c r="DM55" s="20"/>
      <c r="DN55" s="20"/>
      <c r="DO55" s="20"/>
      <c r="DP55" s="20"/>
      <c r="DQ55" s="20"/>
      <c r="DR55" s="95">
        <v>5</v>
      </c>
      <c r="DS55" s="18"/>
      <c r="DT55" s="18"/>
      <c r="DU55" s="18"/>
      <c r="DV55" s="18">
        <v>4.3</v>
      </c>
      <c r="DW55" s="18"/>
      <c r="DX55" s="18"/>
      <c r="DY55" s="18"/>
      <c r="DZ55" s="18">
        <v>2.5</v>
      </c>
      <c r="EA55" s="18"/>
      <c r="EB55" s="18"/>
      <c r="EC55" s="18"/>
      <c r="ED55" s="18"/>
      <c r="EE55" s="18"/>
      <c r="EF55" s="18"/>
      <c r="EG55" s="18">
        <v>12.3</v>
      </c>
      <c r="EH55" s="95">
        <v>15</v>
      </c>
      <c r="EI55" s="20"/>
      <c r="EJ55" s="20"/>
      <c r="EK55" s="20"/>
      <c r="EL55" s="20"/>
      <c r="EM55" s="20"/>
      <c r="EN55" s="20">
        <v>13.618</v>
      </c>
      <c r="EO55" s="18"/>
      <c r="EP55" s="18"/>
      <c r="EQ55" s="18"/>
      <c r="ER55" s="18"/>
      <c r="ES55" s="18"/>
      <c r="ET55" s="90">
        <v>7.5</v>
      </c>
      <c r="EU55" s="18"/>
      <c r="EV55" s="18"/>
      <c r="EW55" s="18"/>
      <c r="EX55" s="18"/>
      <c r="EY55" s="18"/>
      <c r="EZ55" s="90">
        <v>7.5</v>
      </c>
      <c r="FA55" s="90">
        <v>7.5</v>
      </c>
      <c r="FB55" s="18"/>
      <c r="FC55" s="18"/>
      <c r="FD55" s="37">
        <v>10</v>
      </c>
      <c r="FE55" s="37"/>
      <c r="FF55" s="37"/>
      <c r="FG55" s="37"/>
      <c r="FH55" s="37"/>
      <c r="FI55" s="37"/>
      <c r="FJ55" s="37"/>
      <c r="FK55" s="37"/>
      <c r="FL55" s="37"/>
      <c r="FM55" s="37">
        <v>4.5</v>
      </c>
      <c r="FN55" s="37"/>
      <c r="FO55" s="18"/>
      <c r="FP55" s="18"/>
      <c r="FQ55" s="18"/>
      <c r="FR55" s="18"/>
      <c r="FS55" s="18"/>
      <c r="FT55" s="18"/>
      <c r="FU55" s="18"/>
      <c r="FV55" s="37"/>
      <c r="FW55" s="37"/>
      <c r="FX55" s="37"/>
      <c r="FY55" s="37"/>
      <c r="FZ55" s="37"/>
      <c r="GA55" s="37"/>
      <c r="GB55" s="37"/>
      <c r="GC55" s="37"/>
      <c r="GD55" s="37"/>
      <c r="GE55" s="37"/>
      <c r="GF55" s="37"/>
      <c r="GG55" s="37"/>
      <c r="GH55" s="37"/>
      <c r="GI55" s="37"/>
      <c r="GJ55" s="37"/>
      <c r="GK55" s="37"/>
      <c r="GL55" s="37"/>
      <c r="GM55" s="37"/>
      <c r="GN55" s="37"/>
      <c r="GO55" s="37"/>
      <c r="GP55" s="37"/>
      <c r="GQ55" s="37"/>
      <c r="GR55" s="37"/>
      <c r="GS55" s="37"/>
      <c r="GT55" s="37"/>
      <c r="GU55" s="37"/>
      <c r="GV55" s="37"/>
      <c r="GW55" s="37"/>
      <c r="GX55" s="37"/>
      <c r="GY55" s="37"/>
      <c r="GZ55" s="37"/>
      <c r="HA55" s="37"/>
      <c r="HB55" s="37"/>
      <c r="HC55" s="37"/>
      <c r="HD55" s="37"/>
      <c r="HE55" s="37"/>
      <c r="HF55" s="37"/>
      <c r="HG55" s="37"/>
      <c r="HH55" s="37"/>
      <c r="HI55" s="37"/>
      <c r="HJ55" s="37"/>
      <c r="HK55" s="37"/>
      <c r="HL55" s="37"/>
      <c r="HM55" s="37"/>
      <c r="HN55" s="37"/>
      <c r="HO55" s="37"/>
      <c r="HP55" s="37"/>
      <c r="HQ55" s="37"/>
      <c r="HR55" s="37"/>
      <c r="HS55" s="37"/>
      <c r="HT55" s="37"/>
      <c r="HU55" s="37"/>
      <c r="HV55" s="37"/>
      <c r="HW55" s="37"/>
      <c r="HX55" s="37"/>
      <c r="HY55" s="37"/>
      <c r="HZ55" s="37"/>
      <c r="IA55" s="37"/>
      <c r="IB55" s="37"/>
      <c r="IC55" s="37"/>
      <c r="ID55" s="37"/>
      <c r="IE55" s="37"/>
      <c r="IF55" s="37"/>
      <c r="IG55" s="37"/>
      <c r="IH55" s="37"/>
      <c r="II55" s="37"/>
      <c r="IJ55" s="37"/>
      <c r="IK55" s="37"/>
      <c r="IL55" s="37"/>
      <c r="IM55" s="37"/>
      <c r="IN55" s="37"/>
      <c r="IO55" s="37"/>
      <c r="IP55" s="37"/>
      <c r="IQ55" s="37"/>
      <c r="IR55" s="37"/>
      <c r="IS55" s="37"/>
      <c r="IT55" s="37"/>
      <c r="IU55" s="37"/>
      <c r="IV55" s="37"/>
      <c r="IW55" s="37"/>
      <c r="IX55" s="37"/>
      <c r="IY55" s="37"/>
      <c r="IZ55" s="37"/>
      <c r="JA55" s="37"/>
      <c r="JB55" s="37"/>
      <c r="JC55" s="37"/>
      <c r="JD55" s="37"/>
      <c r="JE55" s="37"/>
      <c r="JF55" s="37"/>
      <c r="JG55" s="37"/>
      <c r="JH55" s="37"/>
      <c r="JI55" s="37"/>
      <c r="JJ55" s="37"/>
      <c r="JK55" s="37"/>
      <c r="JL55" s="37"/>
      <c r="JM55" s="37"/>
      <c r="JN55" s="37"/>
      <c r="JO55" s="37"/>
      <c r="JP55" s="37"/>
      <c r="JQ55" s="37"/>
      <c r="JR55" s="37"/>
      <c r="JS55" s="37"/>
      <c r="JT55" s="37"/>
      <c r="JU55" s="37"/>
      <c r="JV55" s="37"/>
      <c r="JW55" s="37"/>
      <c r="JX55" s="37"/>
      <c r="JY55" s="37"/>
      <c r="JZ55" s="37"/>
      <c r="KA55" s="37"/>
      <c r="KB55" s="37"/>
      <c r="KC55" s="37"/>
      <c r="KD55" s="37"/>
      <c r="KE55" s="37"/>
      <c r="KF55" s="37"/>
      <c r="KG55" s="37"/>
      <c r="KH55" s="37"/>
      <c r="KI55" s="37"/>
      <c r="KJ55" s="37"/>
      <c r="KK55" s="37"/>
      <c r="KL55" s="37"/>
      <c r="KM55" s="37"/>
      <c r="KN55" s="37"/>
      <c r="KO55" s="37"/>
      <c r="KP55" s="37"/>
      <c r="KQ55" s="37"/>
      <c r="KR55" s="37"/>
      <c r="KS55" s="37"/>
      <c r="KT55" s="37"/>
      <c r="KU55" s="37"/>
      <c r="KV55" s="37"/>
      <c r="KW55" s="37"/>
      <c r="KX55" s="37"/>
      <c r="KY55" s="37"/>
      <c r="KZ55" s="37"/>
      <c r="LA55" s="37"/>
      <c r="LB55" s="37"/>
      <c r="LC55" s="59"/>
      <c r="LD55" s="59"/>
      <c r="LE55" s="59"/>
      <c r="LF55" s="59"/>
      <c r="LG55" s="59"/>
      <c r="LH55" s="59"/>
      <c r="LI55" s="59"/>
      <c r="LJ55" s="59"/>
      <c r="LK55" s="59"/>
      <c r="LL55" s="59"/>
      <c r="LM55" s="59"/>
      <c r="LN55" s="59"/>
      <c r="LO55" s="59"/>
      <c r="LP55" s="59"/>
      <c r="LQ55" s="59"/>
      <c r="LR55" s="59"/>
      <c r="LS55" s="59"/>
      <c r="LT55" s="59"/>
      <c r="LU55" s="59"/>
      <c r="LV55" s="59"/>
      <c r="LW55" s="37"/>
      <c r="LX55" s="37"/>
      <c r="LY55" s="37"/>
      <c r="LZ55" s="37"/>
      <c r="MA55" s="37"/>
      <c r="MB55" s="37"/>
      <c r="MC55" s="37"/>
      <c r="MD55" s="37"/>
      <c r="ME55" s="37"/>
      <c r="MF55" s="37"/>
      <c r="MG55" s="37"/>
      <c r="MH55" s="37"/>
      <c r="MI55" s="37"/>
      <c r="MJ55" s="37"/>
      <c r="MK55" s="37"/>
      <c r="ML55" s="37"/>
      <c r="MM55" s="37"/>
      <c r="MN55" s="37"/>
      <c r="MO55" s="20"/>
      <c r="MP55" s="20"/>
      <c r="MQ55" s="20"/>
      <c r="MR55" s="20"/>
      <c r="MS55" s="20"/>
      <c r="MT55" s="20"/>
      <c r="MU55" s="20"/>
      <c r="MV55" s="20"/>
      <c r="MW55" s="20"/>
      <c r="MX55" s="20"/>
      <c r="MY55" s="20"/>
      <c r="MZ55" s="20"/>
      <c r="NA55" s="20"/>
      <c r="NB55" s="20"/>
      <c r="NC55" s="20"/>
      <c r="ND55" s="20"/>
      <c r="NE55" s="20"/>
      <c r="NF55" s="20"/>
      <c r="NG55" s="20"/>
      <c r="NH55" s="20"/>
      <c r="NI55" s="20"/>
      <c r="NJ55" s="20"/>
      <c r="NK55" s="20"/>
      <c r="NL55" s="20"/>
      <c r="NM55" s="20"/>
      <c r="NN55" s="57"/>
      <c r="NO55" s="57"/>
      <c r="NP55" s="57"/>
      <c r="NQ55" s="57"/>
      <c r="NR55" s="57"/>
      <c r="NS55" s="57"/>
      <c r="NT55" s="57"/>
      <c r="NU55" s="57"/>
      <c r="NV55" s="57"/>
      <c r="NW55" s="57"/>
      <c r="NX55" s="57"/>
      <c r="NY55" s="57"/>
      <c r="NZ55" s="57"/>
      <c r="OA55" s="57"/>
      <c r="OB55" s="57"/>
      <c r="OC55" s="57"/>
      <c r="OD55" s="57"/>
      <c r="OE55" s="57"/>
      <c r="OF55" s="57"/>
      <c r="OG55" s="57"/>
      <c r="OH55" s="57"/>
      <c r="OI55" s="57"/>
      <c r="OJ55" s="57"/>
      <c r="OK55" s="57"/>
      <c r="OL55" s="57"/>
      <c r="OM55" s="57"/>
      <c r="ON55" s="57"/>
      <c r="OO55" s="57"/>
      <c r="OP55" s="57"/>
      <c r="OQ55" s="57"/>
      <c r="OR55" s="57"/>
      <c r="OS55" s="57"/>
      <c r="OT55" s="57"/>
      <c r="OU55" s="57"/>
      <c r="OV55" s="57"/>
      <c r="OW55" s="57"/>
      <c r="OX55" s="57"/>
      <c r="OY55" s="57"/>
      <c r="OZ55" s="57"/>
      <c r="PA55" s="57"/>
      <c r="PB55" s="20"/>
      <c r="PC55" s="20"/>
      <c r="PD55" s="20"/>
      <c r="PE55" s="20"/>
      <c r="PF55" s="20"/>
      <c r="PG55" s="20"/>
      <c r="PH55" s="20"/>
      <c r="PI55" s="20"/>
      <c r="PJ55" s="20"/>
      <c r="PK55" s="20"/>
      <c r="PL55" s="20"/>
      <c r="PM55" s="20"/>
      <c r="PN55" s="20"/>
      <c r="PO55" s="20"/>
      <c r="PP55" s="20"/>
      <c r="PQ55" s="20"/>
      <c r="PR55" s="20"/>
      <c r="PS55" s="20"/>
      <c r="PT55" s="20"/>
      <c r="PU55" s="20"/>
      <c r="PV55" s="20"/>
      <c r="PW55" s="20"/>
      <c r="PX55" s="20"/>
      <c r="PY55" s="20"/>
      <c r="PZ55" s="20"/>
      <c r="QA55" s="20"/>
      <c r="QB55" s="20"/>
      <c r="QC55" s="20"/>
      <c r="QD55" s="20"/>
      <c r="QE55" s="20"/>
      <c r="QF55" s="20"/>
      <c r="QG55" s="20"/>
      <c r="QH55" s="20"/>
      <c r="QI55" s="20"/>
      <c r="QJ55" s="20"/>
      <c r="QK55" s="20"/>
      <c r="QL55" s="37"/>
      <c r="QM55" s="37"/>
    </row>
    <row r="56" spans="1:475">
      <c r="A56" s="14">
        <f t="shared" si="1"/>
        <v>53</v>
      </c>
      <c r="B56" s="30">
        <f>SUM(D56:L56)</f>
        <v>24</v>
      </c>
      <c r="C56" s="30"/>
      <c r="D56" s="54"/>
      <c r="E56" s="31"/>
      <c r="F56" s="66"/>
      <c r="G56" s="65"/>
      <c r="H56" s="92"/>
      <c r="I56" s="32">
        <v>1</v>
      </c>
      <c r="J56" s="18">
        <v>1</v>
      </c>
      <c r="K56" s="18">
        <v>20</v>
      </c>
      <c r="L56" s="18">
        <v>2</v>
      </c>
      <c r="M56" s="33" t="s">
        <v>198</v>
      </c>
      <c r="N56" s="33" t="s">
        <v>199</v>
      </c>
      <c r="O56" s="18">
        <v>1964</v>
      </c>
      <c r="P56" s="34">
        <f>SUM(R56:AQJ56)</f>
        <v>193.476</v>
      </c>
      <c r="Q56" s="35">
        <f>COUNTIF(R56:AQJ56,"&gt;0")</f>
        <v>24</v>
      </c>
      <c r="R56" s="36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>
        <v>10</v>
      </c>
      <c r="AO56" s="20"/>
      <c r="AP56" s="20"/>
      <c r="AQ56" s="20"/>
      <c r="AR56" s="20">
        <v>11.8</v>
      </c>
      <c r="AS56" s="20"/>
      <c r="AT56" s="20"/>
      <c r="AU56" s="20"/>
      <c r="AV56" s="20"/>
      <c r="AW56" s="20"/>
      <c r="AX56" s="20"/>
      <c r="AY56" s="20">
        <v>1.6</v>
      </c>
      <c r="AZ56" s="20"/>
      <c r="BA56" s="20"/>
      <c r="BB56" s="20"/>
      <c r="BC56" s="20"/>
      <c r="BD56" s="20"/>
      <c r="BE56" s="20">
        <v>5</v>
      </c>
      <c r="BF56" s="20"/>
      <c r="BG56" s="20"/>
      <c r="BH56" s="20"/>
      <c r="BI56" s="20"/>
      <c r="BJ56" s="20"/>
      <c r="BK56" s="20">
        <v>10.3</v>
      </c>
      <c r="BL56" s="20"/>
      <c r="BM56" s="20">
        <v>1</v>
      </c>
      <c r="BN56" s="20"/>
      <c r="BO56" s="20">
        <v>10</v>
      </c>
      <c r="BP56" s="20"/>
      <c r="BQ56" s="20"/>
      <c r="BR56" s="20"/>
      <c r="BS56" s="20"/>
      <c r="BT56" s="20"/>
      <c r="BU56" s="20"/>
      <c r="BV56" s="20">
        <v>6.3</v>
      </c>
      <c r="BW56" s="20">
        <v>6.5</v>
      </c>
      <c r="BX56" s="20"/>
      <c r="BY56" s="20"/>
      <c r="BZ56" s="20"/>
      <c r="CA56" s="20"/>
      <c r="CB56" s="20"/>
      <c r="CC56" s="20"/>
      <c r="CD56" s="20"/>
      <c r="CE56" s="20"/>
      <c r="CF56" s="20"/>
      <c r="CG56" s="20">
        <v>6.5</v>
      </c>
      <c r="CH56" s="20"/>
      <c r="CI56" s="20"/>
      <c r="CJ56" s="20"/>
      <c r="CK56" s="20"/>
      <c r="CL56" s="20"/>
      <c r="CM56" s="20"/>
      <c r="CN56" s="20"/>
      <c r="CO56" s="20">
        <v>6.9</v>
      </c>
      <c r="CP56" s="20"/>
      <c r="CQ56" s="20"/>
      <c r="CR56" s="20"/>
      <c r="CS56" s="20"/>
      <c r="CT56" s="20">
        <v>5.5</v>
      </c>
      <c r="CU56" s="20"/>
      <c r="CV56" s="20"/>
      <c r="CW56" s="20">
        <v>2.5</v>
      </c>
      <c r="CX56" s="20"/>
      <c r="CY56" s="20"/>
      <c r="CZ56" s="20"/>
      <c r="DA56" s="20">
        <v>5.6</v>
      </c>
      <c r="DB56" s="20"/>
      <c r="DC56" s="20"/>
      <c r="DD56" s="20"/>
      <c r="DE56" s="20"/>
      <c r="DF56" s="20"/>
      <c r="DG56" s="20"/>
      <c r="DH56" s="20">
        <v>6.3</v>
      </c>
      <c r="DI56" s="20"/>
      <c r="DJ56" s="20"/>
      <c r="DK56" s="20">
        <v>7.5</v>
      </c>
      <c r="DL56" s="20">
        <v>6.3</v>
      </c>
      <c r="DM56" s="20"/>
      <c r="DN56" s="20"/>
      <c r="DO56" s="20"/>
      <c r="DP56" s="20"/>
      <c r="DQ56" s="20"/>
      <c r="DR56" s="20"/>
      <c r="DS56" s="20">
        <v>10</v>
      </c>
      <c r="DT56" s="20"/>
      <c r="DU56" s="20"/>
      <c r="DV56" s="20"/>
      <c r="DW56" s="20"/>
      <c r="DX56" s="20"/>
      <c r="DY56" s="20"/>
      <c r="DZ56" s="20"/>
      <c r="EA56" s="20">
        <v>10</v>
      </c>
      <c r="EB56" s="18"/>
      <c r="EC56" s="18"/>
      <c r="ED56" s="18"/>
      <c r="EE56" s="18"/>
      <c r="EF56" s="18"/>
      <c r="EG56" s="18">
        <v>12.3</v>
      </c>
      <c r="EH56" s="18"/>
      <c r="EI56" s="18"/>
      <c r="EJ56" s="18"/>
      <c r="EK56" s="18"/>
      <c r="EL56" s="32">
        <v>21.1</v>
      </c>
      <c r="EM56" s="20"/>
      <c r="EN56" s="20">
        <v>14.476000000000001</v>
      </c>
      <c r="EO56" s="37"/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>
        <v>10</v>
      </c>
      <c r="FE56" s="37"/>
      <c r="FF56" s="37"/>
      <c r="FG56" s="37"/>
      <c r="FH56" s="37"/>
      <c r="FI56" s="37"/>
      <c r="FJ56" s="37"/>
      <c r="FK56" s="37"/>
      <c r="FL56" s="37"/>
      <c r="FM56" s="37">
        <v>6</v>
      </c>
      <c r="FN56" s="37"/>
      <c r="FO56" s="18"/>
      <c r="FP56" s="18"/>
      <c r="FQ56" s="18"/>
      <c r="FR56" s="18"/>
      <c r="FS56" s="18"/>
      <c r="FT56" s="18"/>
      <c r="FU56" s="18"/>
      <c r="FV56" s="37"/>
      <c r="FW56" s="37"/>
      <c r="FX56" s="37"/>
      <c r="FY56" s="37"/>
      <c r="FZ56" s="37"/>
      <c r="GA56" s="37"/>
      <c r="GB56" s="37"/>
      <c r="GC56" s="37"/>
      <c r="GD56" s="37"/>
      <c r="GE56" s="37"/>
      <c r="GF56" s="37"/>
      <c r="GG56" s="37"/>
      <c r="GH56" s="37"/>
      <c r="GI56" s="37"/>
      <c r="GJ56" s="37"/>
      <c r="GK56" s="37"/>
      <c r="GL56" s="37"/>
      <c r="GM56" s="37"/>
      <c r="GN56" s="37"/>
      <c r="GO56" s="37"/>
      <c r="GP56" s="37"/>
      <c r="GQ56" s="37"/>
      <c r="GR56" s="37"/>
      <c r="GS56" s="37"/>
      <c r="GT56" s="37"/>
      <c r="GU56" s="37"/>
      <c r="GV56" s="37"/>
      <c r="GW56" s="37"/>
      <c r="GX56" s="37"/>
      <c r="GY56" s="37"/>
      <c r="GZ56" s="37"/>
      <c r="HA56" s="37"/>
      <c r="HB56" s="37"/>
      <c r="HC56" s="37"/>
      <c r="HD56" s="37"/>
      <c r="HE56" s="37"/>
      <c r="HF56" s="37"/>
      <c r="HG56" s="37"/>
      <c r="HH56" s="37"/>
      <c r="HI56" s="37"/>
      <c r="HJ56" s="37"/>
      <c r="HK56" s="37"/>
      <c r="HL56" s="37"/>
      <c r="HM56" s="37"/>
      <c r="HN56" s="37"/>
      <c r="HO56" s="37"/>
      <c r="HP56" s="37"/>
      <c r="HQ56" s="37"/>
      <c r="HR56" s="37"/>
      <c r="HS56" s="37"/>
      <c r="HT56" s="37"/>
      <c r="HU56" s="37"/>
      <c r="HV56" s="37"/>
      <c r="HW56" s="37"/>
      <c r="HX56" s="37"/>
      <c r="HY56" s="37"/>
      <c r="HZ56" s="37"/>
      <c r="IA56" s="37"/>
      <c r="IB56" s="37"/>
      <c r="IC56" s="37"/>
      <c r="ID56" s="37"/>
      <c r="IE56" s="37"/>
      <c r="IF56" s="37"/>
      <c r="IG56" s="37"/>
      <c r="IH56" s="37"/>
      <c r="II56" s="37"/>
      <c r="IJ56" s="37"/>
      <c r="IK56" s="37"/>
      <c r="IL56" s="37"/>
      <c r="IM56" s="37"/>
      <c r="IN56" s="37"/>
      <c r="IO56" s="37"/>
      <c r="IP56" s="37"/>
      <c r="IQ56" s="37"/>
      <c r="IR56" s="37"/>
      <c r="IS56" s="37"/>
      <c r="IT56" s="37"/>
      <c r="IU56" s="37"/>
      <c r="IV56" s="37"/>
      <c r="IW56" s="37"/>
      <c r="IX56" s="37"/>
      <c r="IY56" s="37"/>
      <c r="IZ56" s="37"/>
      <c r="JA56" s="37"/>
      <c r="JB56" s="37"/>
      <c r="JC56" s="37"/>
      <c r="JD56" s="37"/>
      <c r="JE56" s="37"/>
      <c r="JF56" s="37"/>
      <c r="JG56" s="37"/>
      <c r="JH56" s="37"/>
      <c r="JI56" s="37"/>
      <c r="JJ56" s="37"/>
      <c r="JK56" s="37"/>
      <c r="JL56" s="37"/>
      <c r="JM56" s="37"/>
      <c r="JN56" s="37"/>
      <c r="JO56" s="37"/>
      <c r="JP56" s="37"/>
      <c r="JQ56" s="37"/>
      <c r="JR56" s="37"/>
      <c r="JS56" s="37"/>
      <c r="JT56" s="37"/>
      <c r="JU56" s="37"/>
      <c r="JV56" s="37"/>
      <c r="JW56" s="37"/>
      <c r="JX56" s="37"/>
      <c r="JY56" s="37"/>
      <c r="JZ56" s="37"/>
      <c r="KA56" s="37"/>
      <c r="KB56" s="37"/>
      <c r="KC56" s="37"/>
      <c r="KD56" s="37"/>
      <c r="KE56" s="37"/>
      <c r="KF56" s="37"/>
      <c r="KG56" s="37"/>
      <c r="KH56" s="37"/>
      <c r="KI56" s="37"/>
      <c r="KJ56" s="37"/>
      <c r="KK56" s="37"/>
      <c r="KL56" s="37"/>
      <c r="KM56" s="37"/>
      <c r="KN56" s="37"/>
      <c r="KO56" s="37"/>
      <c r="KP56" s="37"/>
      <c r="KQ56" s="37"/>
      <c r="KR56" s="37"/>
      <c r="KS56" s="37"/>
      <c r="KT56" s="37"/>
      <c r="KU56" s="37"/>
      <c r="KV56" s="37"/>
      <c r="KW56" s="37"/>
      <c r="KX56" s="37"/>
      <c r="KY56" s="37"/>
      <c r="KZ56" s="37"/>
      <c r="LA56" s="37"/>
      <c r="LB56" s="37"/>
      <c r="LC56" s="59"/>
      <c r="LD56" s="59"/>
      <c r="LE56" s="59"/>
      <c r="LF56" s="59"/>
      <c r="LG56" s="59"/>
      <c r="LH56" s="59"/>
      <c r="LI56" s="59"/>
      <c r="LJ56" s="59"/>
      <c r="LK56" s="59"/>
      <c r="LL56" s="59"/>
      <c r="LM56" s="59"/>
      <c r="LN56" s="59"/>
      <c r="LO56" s="59"/>
      <c r="LP56" s="59"/>
      <c r="LQ56" s="59"/>
      <c r="LR56" s="59"/>
      <c r="LS56" s="59"/>
      <c r="LT56" s="59"/>
      <c r="LU56" s="59"/>
      <c r="LV56" s="59"/>
      <c r="LW56" s="37"/>
      <c r="LX56" s="37"/>
      <c r="LY56" s="37"/>
      <c r="LZ56" s="37"/>
      <c r="MA56" s="37"/>
      <c r="MB56" s="37"/>
      <c r="MC56" s="37"/>
      <c r="MD56" s="37"/>
      <c r="ME56" s="37"/>
      <c r="MF56" s="37"/>
      <c r="MG56" s="37"/>
      <c r="MH56" s="37"/>
      <c r="MI56" s="37"/>
      <c r="MJ56" s="37"/>
      <c r="MK56" s="37"/>
      <c r="ML56" s="37"/>
      <c r="MM56" s="37"/>
      <c r="MN56" s="37"/>
      <c r="MO56" s="20"/>
      <c r="MP56" s="20"/>
      <c r="MQ56" s="20"/>
      <c r="MR56" s="20"/>
      <c r="MS56" s="20"/>
      <c r="MT56" s="20"/>
      <c r="MU56" s="20"/>
      <c r="MV56" s="20"/>
      <c r="MW56" s="20"/>
      <c r="MX56" s="20"/>
      <c r="MY56" s="20"/>
      <c r="MZ56" s="20"/>
      <c r="NA56" s="20"/>
      <c r="NB56" s="20"/>
      <c r="NC56" s="20"/>
      <c r="ND56" s="20"/>
      <c r="NE56" s="20"/>
      <c r="NF56" s="20"/>
      <c r="NG56" s="20"/>
      <c r="NH56" s="20"/>
      <c r="NI56" s="20"/>
      <c r="NJ56" s="20"/>
      <c r="NK56" s="20"/>
      <c r="NL56" s="20"/>
      <c r="NM56" s="20"/>
      <c r="NN56" s="57"/>
      <c r="NO56" s="57"/>
      <c r="NP56" s="57"/>
      <c r="NQ56" s="57"/>
      <c r="NR56" s="57"/>
      <c r="NS56" s="57"/>
      <c r="NT56" s="57"/>
      <c r="NU56" s="57"/>
      <c r="NV56" s="57"/>
      <c r="NW56" s="57"/>
      <c r="NX56" s="57"/>
      <c r="NY56" s="57"/>
      <c r="NZ56" s="57"/>
      <c r="OA56" s="57"/>
      <c r="OB56" s="57"/>
      <c r="OC56" s="57"/>
      <c r="OD56" s="57"/>
      <c r="OE56" s="57"/>
      <c r="OF56" s="57"/>
      <c r="OG56" s="57"/>
      <c r="OH56" s="57"/>
      <c r="OI56" s="57"/>
      <c r="OJ56" s="57"/>
      <c r="OK56" s="57"/>
      <c r="OL56" s="57"/>
      <c r="OM56" s="57"/>
      <c r="ON56" s="57"/>
      <c r="OO56" s="57"/>
      <c r="OP56" s="57"/>
      <c r="OQ56" s="57"/>
      <c r="OR56" s="57"/>
      <c r="OS56" s="57"/>
      <c r="OT56" s="57"/>
      <c r="OU56" s="57"/>
      <c r="OV56" s="57"/>
      <c r="OW56" s="57"/>
      <c r="OX56" s="57"/>
      <c r="OY56" s="57"/>
      <c r="OZ56" s="57"/>
      <c r="PA56" s="57"/>
      <c r="PB56" s="20"/>
      <c r="PC56" s="20"/>
      <c r="PD56" s="20"/>
      <c r="PE56" s="20"/>
      <c r="PF56" s="20"/>
      <c r="PG56" s="20"/>
      <c r="PH56" s="20"/>
      <c r="PI56" s="20"/>
      <c r="PJ56" s="20"/>
      <c r="PK56" s="20"/>
      <c r="PL56" s="20"/>
      <c r="PM56" s="20"/>
      <c r="PN56" s="20"/>
      <c r="PO56" s="20"/>
      <c r="PP56" s="20"/>
      <c r="PQ56" s="20"/>
      <c r="PR56" s="20"/>
      <c r="PS56" s="20"/>
      <c r="PT56" s="20"/>
      <c r="PU56" s="20"/>
      <c r="PV56" s="20"/>
      <c r="PW56" s="20"/>
      <c r="PX56" s="20"/>
      <c r="PY56" s="20"/>
      <c r="PZ56" s="20"/>
      <c r="QA56" s="20"/>
      <c r="QB56" s="20"/>
      <c r="QC56" s="20"/>
      <c r="QD56" s="20"/>
      <c r="QE56" s="20"/>
      <c r="QF56" s="20"/>
      <c r="QG56" s="20"/>
      <c r="QH56" s="20"/>
      <c r="QI56" s="20"/>
      <c r="QJ56" s="20"/>
      <c r="QK56" s="20"/>
      <c r="QL56" s="37"/>
      <c r="QM56" s="37"/>
    </row>
    <row r="57" spans="1:475">
      <c r="A57" s="14">
        <f t="shared" si="1"/>
        <v>54</v>
      </c>
      <c r="B57" s="30">
        <f>SUM(D57:L57)</f>
        <v>20</v>
      </c>
      <c r="C57" s="30"/>
      <c r="D57" s="54"/>
      <c r="E57" s="31"/>
      <c r="F57" s="66"/>
      <c r="G57" s="65"/>
      <c r="H57" s="92"/>
      <c r="I57" s="32">
        <v>2</v>
      </c>
      <c r="J57" s="18">
        <v>1</v>
      </c>
      <c r="K57" s="18">
        <v>15</v>
      </c>
      <c r="L57" s="18">
        <v>2</v>
      </c>
      <c r="M57" s="33" t="s">
        <v>145</v>
      </c>
      <c r="N57" s="33" t="s">
        <v>146</v>
      </c>
      <c r="O57" s="18">
        <v>1980</v>
      </c>
      <c r="P57" s="34">
        <f>SUM(R57:AQJ57)</f>
        <v>191.17599999999999</v>
      </c>
      <c r="Q57" s="35">
        <f>COUNTIF(R57:AQJ57,"&gt;0")</f>
        <v>20</v>
      </c>
      <c r="R57" s="38"/>
      <c r="S57" s="18"/>
      <c r="T57" s="18"/>
      <c r="U57" s="18"/>
      <c r="V57" s="32">
        <v>21.1</v>
      </c>
      <c r="W57" s="20"/>
      <c r="X57" s="20">
        <v>18</v>
      </c>
      <c r="Y57" s="20"/>
      <c r="Z57" s="20"/>
      <c r="AA57" s="20"/>
      <c r="AB57" s="20"/>
      <c r="AC57" s="20"/>
      <c r="AD57" s="20">
        <v>10.1</v>
      </c>
      <c r="AE57" s="20"/>
      <c r="AF57" s="20"/>
      <c r="AG57" s="20"/>
      <c r="AH57" s="20"/>
      <c r="AI57" s="20"/>
      <c r="AJ57" s="20"/>
      <c r="AK57" s="20"/>
      <c r="AL57" s="20"/>
      <c r="AM57" s="20"/>
      <c r="AN57" s="20">
        <v>10</v>
      </c>
      <c r="AO57" s="20"/>
      <c r="AP57" s="20"/>
      <c r="AQ57" s="20"/>
      <c r="AR57" s="20">
        <v>11.8</v>
      </c>
      <c r="AS57" s="20"/>
      <c r="AT57" s="20"/>
      <c r="AU57" s="20"/>
      <c r="AV57" s="20"/>
      <c r="AW57" s="20"/>
      <c r="AX57" s="20"/>
      <c r="AY57" s="20">
        <v>1.6</v>
      </c>
      <c r="AZ57" s="20"/>
      <c r="BA57" s="20"/>
      <c r="BB57" s="20"/>
      <c r="BC57" s="20"/>
      <c r="BD57" s="20"/>
      <c r="BE57" s="20">
        <v>5</v>
      </c>
      <c r="BF57" s="20"/>
      <c r="BG57" s="20"/>
      <c r="BH57" s="20"/>
      <c r="BI57" s="20"/>
      <c r="BJ57" s="20"/>
      <c r="BK57" s="20"/>
      <c r="BL57" s="20"/>
      <c r="BM57" s="20">
        <v>1</v>
      </c>
      <c r="BN57" s="20"/>
      <c r="BO57" s="20">
        <v>10</v>
      </c>
      <c r="BP57" s="20"/>
      <c r="BQ57" s="20"/>
      <c r="BR57" s="20"/>
      <c r="BS57" s="20"/>
      <c r="BT57" s="20"/>
      <c r="BU57" s="20"/>
      <c r="BV57" s="20">
        <v>6.3</v>
      </c>
      <c r="BW57" s="20">
        <v>6.5</v>
      </c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>
        <v>2.5</v>
      </c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>
        <v>10</v>
      </c>
      <c r="DN57" s="20"/>
      <c r="DO57" s="20"/>
      <c r="DP57" s="20"/>
      <c r="DQ57" s="20"/>
      <c r="DR57" s="20"/>
      <c r="DS57" s="20"/>
      <c r="DT57" s="20"/>
      <c r="DU57" s="20">
        <v>5</v>
      </c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>
        <v>12.3</v>
      </c>
      <c r="EH57" s="18"/>
      <c r="EI57" s="18"/>
      <c r="EJ57" s="18"/>
      <c r="EK57" s="18"/>
      <c r="EL57" s="32">
        <v>21.1</v>
      </c>
      <c r="EM57" s="20"/>
      <c r="EN57" s="20">
        <v>14.375999999999999</v>
      </c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>
        <v>10</v>
      </c>
      <c r="FE57" s="37"/>
      <c r="FF57" s="37"/>
      <c r="FG57" s="37"/>
      <c r="FH57" s="37"/>
      <c r="FI57" s="37"/>
      <c r="FJ57" s="37"/>
      <c r="FK57" s="37"/>
      <c r="FL57" s="37"/>
      <c r="FM57" s="37">
        <v>4.5</v>
      </c>
      <c r="FN57" s="37"/>
      <c r="FO57" s="37"/>
      <c r="FP57" s="37">
        <v>10</v>
      </c>
      <c r="FQ57" s="37"/>
      <c r="FR57" s="37"/>
      <c r="FS57" s="37"/>
      <c r="FT57" s="37"/>
      <c r="FU57" s="37"/>
      <c r="FV57" s="37"/>
      <c r="FW57" s="37"/>
      <c r="FX57" s="37"/>
      <c r="FY57" s="37"/>
      <c r="FZ57" s="37"/>
      <c r="GA57" s="37"/>
      <c r="GB57" s="37"/>
      <c r="GC57" s="37"/>
      <c r="GD57" s="37"/>
      <c r="GE57" s="37"/>
      <c r="GF57" s="37"/>
      <c r="GG57" s="37"/>
      <c r="GH57" s="37"/>
      <c r="GI57" s="37"/>
      <c r="GJ57" s="37"/>
      <c r="GK57" s="37"/>
      <c r="GL57" s="37"/>
      <c r="GM57" s="37"/>
      <c r="GN57" s="37"/>
      <c r="GO57" s="37"/>
      <c r="GP57" s="37"/>
      <c r="GQ57" s="37"/>
      <c r="GR57" s="37"/>
      <c r="GS57" s="37"/>
      <c r="GT57" s="37"/>
      <c r="GU57" s="37"/>
      <c r="GV57" s="37"/>
      <c r="GW57" s="37"/>
      <c r="GX57" s="37"/>
      <c r="GY57" s="37"/>
      <c r="GZ57" s="37"/>
      <c r="HA57" s="37"/>
      <c r="HB57" s="37"/>
      <c r="HC57" s="37"/>
      <c r="HD57" s="37"/>
      <c r="HE57" s="37"/>
      <c r="HF57" s="37"/>
      <c r="HG57" s="37"/>
      <c r="HH57" s="37"/>
      <c r="HI57" s="37"/>
      <c r="HJ57" s="37"/>
      <c r="HK57" s="37"/>
      <c r="HL57" s="37"/>
      <c r="HM57" s="37"/>
      <c r="HN57" s="37"/>
      <c r="HO57" s="37"/>
      <c r="HP57" s="37"/>
      <c r="HQ57" s="37"/>
      <c r="HR57" s="37"/>
      <c r="HS57" s="37"/>
      <c r="HT57" s="37"/>
      <c r="HU57" s="37"/>
      <c r="HV57" s="37"/>
      <c r="HW57" s="37"/>
      <c r="HX57" s="37"/>
      <c r="HY57" s="37"/>
      <c r="HZ57" s="37"/>
      <c r="IA57" s="37"/>
      <c r="IB57" s="37"/>
      <c r="IC57" s="37"/>
      <c r="ID57" s="37"/>
      <c r="IE57" s="37"/>
      <c r="IF57" s="37"/>
      <c r="IG57" s="37"/>
      <c r="IH57" s="37"/>
      <c r="II57" s="37"/>
      <c r="IJ57" s="37"/>
      <c r="IK57" s="37"/>
      <c r="IL57" s="37"/>
      <c r="IM57" s="37"/>
      <c r="IN57" s="37"/>
      <c r="IO57" s="37"/>
      <c r="IP57" s="37"/>
      <c r="IQ57" s="37"/>
      <c r="IR57" s="37"/>
      <c r="IS57" s="37"/>
      <c r="IT57" s="37"/>
      <c r="IU57" s="37"/>
      <c r="IV57" s="37"/>
      <c r="IW57" s="37"/>
      <c r="IX57" s="37"/>
      <c r="IY57" s="37"/>
      <c r="IZ57" s="37"/>
      <c r="JA57" s="37"/>
      <c r="JB57" s="37"/>
      <c r="JC57" s="37"/>
      <c r="JD57" s="37"/>
      <c r="JE57" s="37"/>
      <c r="JF57" s="37"/>
      <c r="JG57" s="37"/>
      <c r="JH57" s="37"/>
      <c r="JI57" s="37"/>
      <c r="JJ57" s="37"/>
      <c r="JK57" s="37"/>
      <c r="JL57" s="37"/>
      <c r="JM57" s="37"/>
      <c r="JN57" s="37"/>
      <c r="JO57" s="37"/>
      <c r="JP57" s="37"/>
      <c r="JQ57" s="37"/>
      <c r="JR57" s="37"/>
      <c r="JS57" s="37"/>
      <c r="JT57" s="37"/>
      <c r="JU57" s="37"/>
      <c r="JV57" s="37"/>
      <c r="JW57" s="37"/>
      <c r="JX57" s="37"/>
      <c r="JY57" s="37"/>
      <c r="JZ57" s="37"/>
      <c r="KA57" s="37"/>
      <c r="KB57" s="37"/>
      <c r="KC57" s="37"/>
      <c r="KD57" s="37"/>
      <c r="KE57" s="37"/>
      <c r="KF57" s="37"/>
      <c r="KG57" s="37"/>
      <c r="KH57" s="37"/>
      <c r="KI57" s="37"/>
      <c r="KJ57" s="37"/>
      <c r="KK57" s="37"/>
      <c r="KL57" s="37"/>
      <c r="KM57" s="37"/>
      <c r="KN57" s="37"/>
      <c r="KO57" s="37"/>
      <c r="KP57" s="37"/>
      <c r="KQ57" s="37"/>
      <c r="KR57" s="37"/>
      <c r="KS57" s="37"/>
      <c r="KT57" s="37"/>
      <c r="KU57" s="37"/>
      <c r="KV57" s="37"/>
      <c r="KW57" s="37"/>
      <c r="KX57" s="37"/>
      <c r="KY57" s="37"/>
      <c r="KZ57" s="37"/>
      <c r="LA57" s="37"/>
      <c r="LB57" s="37"/>
      <c r="LC57" s="59"/>
      <c r="LD57" s="59"/>
      <c r="LE57" s="59"/>
      <c r="LF57" s="59"/>
      <c r="LG57" s="59"/>
      <c r="LH57" s="59"/>
      <c r="LI57" s="59"/>
      <c r="LJ57" s="59"/>
      <c r="LK57" s="59"/>
      <c r="LL57" s="59"/>
      <c r="LM57" s="59"/>
      <c r="LN57" s="59"/>
      <c r="LO57" s="59"/>
      <c r="LP57" s="59"/>
      <c r="LQ57" s="59"/>
      <c r="LR57" s="59"/>
      <c r="LS57" s="59"/>
      <c r="LT57" s="59"/>
      <c r="LU57" s="59"/>
      <c r="LV57" s="59"/>
      <c r="LW57" s="37"/>
      <c r="LX57" s="37"/>
      <c r="LY57" s="37"/>
      <c r="LZ57" s="37"/>
      <c r="MA57" s="37"/>
      <c r="MB57" s="37"/>
      <c r="MC57" s="37"/>
      <c r="MD57" s="37"/>
      <c r="ME57" s="37"/>
      <c r="MF57" s="37"/>
      <c r="MG57" s="37"/>
      <c r="MH57" s="37"/>
      <c r="MI57" s="37"/>
      <c r="MJ57" s="37"/>
      <c r="MK57" s="37"/>
      <c r="ML57" s="37"/>
      <c r="MM57" s="37"/>
      <c r="MN57" s="37"/>
      <c r="MO57" s="20"/>
      <c r="MP57" s="20"/>
      <c r="MQ57" s="20"/>
      <c r="MR57" s="20"/>
      <c r="MS57" s="20"/>
      <c r="MT57" s="20"/>
      <c r="MU57" s="20"/>
      <c r="MV57" s="20"/>
      <c r="MW57" s="20"/>
      <c r="MX57" s="20"/>
      <c r="MY57" s="20"/>
      <c r="MZ57" s="20"/>
      <c r="NA57" s="20"/>
      <c r="NB57" s="20"/>
      <c r="NC57" s="20"/>
      <c r="ND57" s="20"/>
      <c r="NE57" s="20"/>
      <c r="NF57" s="20"/>
      <c r="NG57" s="20"/>
      <c r="NH57" s="20"/>
      <c r="NI57" s="20"/>
      <c r="NJ57" s="20"/>
      <c r="NK57" s="20"/>
      <c r="NL57" s="20"/>
      <c r="NM57" s="20"/>
      <c r="NN57" s="57"/>
      <c r="NO57" s="57"/>
      <c r="NP57" s="57"/>
      <c r="NQ57" s="57"/>
      <c r="NR57" s="57"/>
      <c r="NS57" s="57"/>
      <c r="NT57" s="57"/>
      <c r="NU57" s="57"/>
      <c r="NV57" s="57"/>
      <c r="NW57" s="57"/>
      <c r="NX57" s="57"/>
      <c r="NY57" s="57"/>
      <c r="NZ57" s="57"/>
      <c r="OA57" s="57"/>
      <c r="OB57" s="57"/>
      <c r="OC57" s="57"/>
      <c r="OD57" s="57"/>
      <c r="OE57" s="57"/>
      <c r="OF57" s="57"/>
      <c r="OG57" s="57"/>
      <c r="OH57" s="57"/>
      <c r="OI57" s="57"/>
      <c r="OJ57" s="57"/>
      <c r="OK57" s="57"/>
      <c r="OL57" s="57"/>
      <c r="OM57" s="57"/>
      <c r="ON57" s="57"/>
      <c r="OO57" s="57"/>
      <c r="OP57" s="57"/>
      <c r="OQ57" s="57"/>
      <c r="OR57" s="57"/>
      <c r="OS57" s="57"/>
      <c r="OT57" s="57"/>
      <c r="OU57" s="57"/>
      <c r="OV57" s="57"/>
      <c r="OW57" s="57"/>
      <c r="OX57" s="57"/>
      <c r="OY57" s="57"/>
      <c r="OZ57" s="57"/>
      <c r="PA57" s="57"/>
      <c r="PB57" s="20"/>
      <c r="PC57" s="20"/>
      <c r="PD57" s="20"/>
      <c r="PE57" s="20"/>
      <c r="PF57" s="20"/>
      <c r="PG57" s="20"/>
      <c r="PH57" s="20"/>
      <c r="PI57" s="20"/>
      <c r="PJ57" s="20"/>
      <c r="PK57" s="20"/>
      <c r="PL57" s="20"/>
      <c r="PM57" s="20"/>
      <c r="PN57" s="20"/>
      <c r="PO57" s="20"/>
      <c r="PP57" s="20"/>
      <c r="PQ57" s="20"/>
      <c r="PR57" s="20"/>
      <c r="PS57" s="20"/>
      <c r="PT57" s="20"/>
      <c r="PU57" s="20"/>
      <c r="PV57" s="20"/>
      <c r="PW57" s="20"/>
      <c r="PX57" s="20"/>
      <c r="PY57" s="20"/>
      <c r="PZ57" s="20"/>
      <c r="QA57" s="20"/>
      <c r="QB57" s="20"/>
      <c r="QC57" s="20"/>
      <c r="QD57" s="20"/>
      <c r="QE57" s="20"/>
      <c r="QF57" s="20"/>
      <c r="QG57" s="20"/>
      <c r="QH57" s="20"/>
      <c r="QI57" s="20"/>
      <c r="QJ57" s="20"/>
      <c r="QK57" s="20"/>
      <c r="QL57" s="37"/>
      <c r="QM57" s="37"/>
    </row>
    <row r="58" spans="1:475">
      <c r="A58" s="14">
        <f t="shared" si="1"/>
        <v>55</v>
      </c>
      <c r="B58" s="30">
        <f>SUM(D58:L58)</f>
        <v>26</v>
      </c>
      <c r="C58" s="30"/>
      <c r="D58" s="54"/>
      <c r="E58" s="31"/>
      <c r="F58" s="66"/>
      <c r="G58" s="65"/>
      <c r="H58" s="92"/>
      <c r="I58" s="32"/>
      <c r="J58" s="18"/>
      <c r="K58" s="18">
        <v>25</v>
      </c>
      <c r="L58" s="18">
        <v>1</v>
      </c>
      <c r="M58" s="33" t="s">
        <v>468</v>
      </c>
      <c r="N58" s="33" t="s">
        <v>469</v>
      </c>
      <c r="O58" s="18">
        <v>1956</v>
      </c>
      <c r="P58" s="34">
        <f>SUM(R58:AQJ58)</f>
        <v>191.10000000000005</v>
      </c>
      <c r="Q58" s="35">
        <f>COUNTIF(R58:AQJ58,"&gt;0")</f>
        <v>26</v>
      </c>
      <c r="R58" s="36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>
        <v>10.1</v>
      </c>
      <c r="AE58" s="20"/>
      <c r="AF58" s="20"/>
      <c r="AG58" s="20"/>
      <c r="AH58" s="20"/>
      <c r="AI58" s="20"/>
      <c r="AJ58" s="20"/>
      <c r="AK58" s="20"/>
      <c r="AL58" s="20"/>
      <c r="AM58" s="20"/>
      <c r="AN58" s="20">
        <v>10</v>
      </c>
      <c r="AO58" s="20"/>
      <c r="AP58" s="20"/>
      <c r="AQ58" s="20"/>
      <c r="AR58" s="20">
        <v>11.8</v>
      </c>
      <c r="AS58" s="20"/>
      <c r="AT58" s="20"/>
      <c r="AU58" s="20">
        <v>9</v>
      </c>
      <c r="AV58" s="20"/>
      <c r="AW58" s="20"/>
      <c r="AX58" s="20"/>
      <c r="AY58" s="20">
        <v>1.6</v>
      </c>
      <c r="AZ58" s="20"/>
      <c r="BA58" s="20">
        <v>10.3</v>
      </c>
      <c r="BB58" s="20"/>
      <c r="BC58" s="20"/>
      <c r="BD58" s="20"/>
      <c r="BE58" s="20">
        <v>5</v>
      </c>
      <c r="BF58" s="20"/>
      <c r="BG58" s="20"/>
      <c r="BH58" s="20">
        <v>5</v>
      </c>
      <c r="BI58" s="20"/>
      <c r="BJ58" s="20"/>
      <c r="BK58" s="20">
        <v>10.3</v>
      </c>
      <c r="BL58" s="20"/>
      <c r="BM58" s="20"/>
      <c r="BN58" s="20"/>
      <c r="BO58" s="20">
        <v>10</v>
      </c>
      <c r="BP58" s="20"/>
      <c r="BQ58" s="20">
        <v>5.5</v>
      </c>
      <c r="BR58" s="20"/>
      <c r="BS58" s="20"/>
      <c r="BT58" s="20"/>
      <c r="BU58" s="20"/>
      <c r="BV58" s="20"/>
      <c r="BW58" s="20"/>
      <c r="BX58" s="20"/>
      <c r="BY58" s="20">
        <v>4.8</v>
      </c>
      <c r="BZ58" s="20"/>
      <c r="CA58" s="20"/>
      <c r="CB58" s="20"/>
      <c r="CC58" s="20">
        <v>6.5</v>
      </c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>
        <v>6.9</v>
      </c>
      <c r="CP58" s="20"/>
      <c r="CQ58" s="20">
        <v>5.4</v>
      </c>
      <c r="CR58" s="20"/>
      <c r="CS58" s="20"/>
      <c r="CT58" s="20">
        <v>5.5</v>
      </c>
      <c r="CU58" s="20"/>
      <c r="CV58" s="20"/>
      <c r="CW58" s="20"/>
      <c r="CX58" s="20"/>
      <c r="CY58" s="20"/>
      <c r="CZ58" s="20"/>
      <c r="DA58" s="20">
        <v>5.6</v>
      </c>
      <c r="DB58" s="20"/>
      <c r="DC58" s="20">
        <v>5.3</v>
      </c>
      <c r="DD58" s="20"/>
      <c r="DE58" s="20"/>
      <c r="DF58" s="20">
        <v>6</v>
      </c>
      <c r="DG58" s="20"/>
      <c r="DH58" s="20">
        <v>6.3</v>
      </c>
      <c r="DI58" s="20">
        <v>15.4</v>
      </c>
      <c r="DJ58" s="20"/>
      <c r="DK58" s="20"/>
      <c r="DL58" s="20">
        <v>6.3</v>
      </c>
      <c r="DM58" s="20"/>
      <c r="DN58" s="20"/>
      <c r="DO58" s="20"/>
      <c r="DP58" s="20">
        <v>9</v>
      </c>
      <c r="DQ58" s="20">
        <v>4.5</v>
      </c>
      <c r="DR58" s="20"/>
      <c r="DS58" s="20">
        <v>10</v>
      </c>
      <c r="DT58" s="20"/>
      <c r="DU58" s="20">
        <v>5</v>
      </c>
      <c r="DV58" s="18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37"/>
      <c r="FE58" s="37"/>
      <c r="FF58" s="37"/>
      <c r="FG58" s="37"/>
      <c r="FH58" s="37"/>
      <c r="FI58" s="37"/>
      <c r="FJ58" s="37"/>
      <c r="FK58" s="37"/>
      <c r="FL58" s="37"/>
      <c r="FM58" s="37"/>
      <c r="FN58" s="37"/>
      <c r="FO58" s="18"/>
      <c r="FP58" s="18"/>
      <c r="FQ58" s="18"/>
      <c r="FR58" s="18"/>
      <c r="FS58" s="18"/>
      <c r="FT58" s="18"/>
      <c r="FU58" s="18"/>
      <c r="FV58" s="37"/>
      <c r="FW58" s="37"/>
      <c r="FX58" s="37"/>
      <c r="FY58" s="37"/>
      <c r="FZ58" s="37"/>
      <c r="GA58" s="37"/>
      <c r="GB58" s="37"/>
      <c r="GC58" s="37"/>
      <c r="GD58" s="37"/>
      <c r="GE58" s="37"/>
      <c r="GF58" s="37"/>
      <c r="GG58" s="37"/>
      <c r="GH58" s="37"/>
      <c r="GI58" s="37"/>
      <c r="GJ58" s="37"/>
      <c r="GK58" s="37"/>
      <c r="GL58" s="37"/>
      <c r="GM58" s="37"/>
      <c r="GN58" s="37"/>
      <c r="GO58" s="37"/>
      <c r="GP58" s="37"/>
      <c r="GQ58" s="37"/>
      <c r="GR58" s="37"/>
      <c r="GS58" s="37"/>
      <c r="GT58" s="37"/>
      <c r="GU58" s="37"/>
      <c r="GV58" s="37"/>
      <c r="GW58" s="37"/>
      <c r="GX58" s="37"/>
      <c r="GY58" s="37"/>
      <c r="GZ58" s="37"/>
      <c r="HA58" s="37"/>
      <c r="HB58" s="37"/>
      <c r="HC58" s="37"/>
      <c r="HD58" s="37"/>
      <c r="HE58" s="37"/>
      <c r="HF58" s="37"/>
      <c r="HG58" s="37"/>
      <c r="HH58" s="37"/>
      <c r="HI58" s="37"/>
      <c r="HJ58" s="37"/>
      <c r="HK58" s="37"/>
      <c r="HL58" s="37"/>
      <c r="HM58" s="37"/>
      <c r="HN58" s="37"/>
      <c r="HO58" s="37"/>
      <c r="HP58" s="37"/>
      <c r="HQ58" s="37"/>
      <c r="HR58" s="37"/>
      <c r="HS58" s="37"/>
      <c r="HT58" s="37"/>
      <c r="HU58" s="37"/>
      <c r="HV58" s="37"/>
      <c r="HW58" s="37"/>
      <c r="HX58" s="37"/>
      <c r="HY58" s="37"/>
      <c r="HZ58" s="37"/>
      <c r="IA58" s="37"/>
      <c r="IB58" s="37"/>
      <c r="IC58" s="37"/>
      <c r="ID58" s="37"/>
      <c r="IE58" s="37"/>
      <c r="IF58" s="37"/>
      <c r="IG58" s="37"/>
      <c r="IH58" s="37"/>
      <c r="II58" s="37"/>
      <c r="IJ58" s="37"/>
      <c r="IK58" s="37"/>
      <c r="IL58" s="37"/>
      <c r="IM58" s="37"/>
      <c r="IN58" s="37"/>
      <c r="IO58" s="37"/>
      <c r="IP58" s="37"/>
      <c r="IQ58" s="37"/>
      <c r="IR58" s="37"/>
      <c r="IS58" s="37"/>
      <c r="IT58" s="37"/>
      <c r="IU58" s="37"/>
      <c r="IV58" s="37"/>
      <c r="IW58" s="37"/>
      <c r="IX58" s="37"/>
      <c r="IY58" s="37"/>
      <c r="IZ58" s="37"/>
      <c r="JA58" s="37"/>
      <c r="JB58" s="37"/>
      <c r="JC58" s="37"/>
      <c r="JD58" s="37"/>
      <c r="JE58" s="37"/>
      <c r="JF58" s="37"/>
      <c r="JG58" s="37"/>
      <c r="JH58" s="37"/>
      <c r="JI58" s="37"/>
      <c r="JJ58" s="37"/>
      <c r="JK58" s="37"/>
      <c r="JL58" s="37"/>
      <c r="JM58" s="37"/>
      <c r="JN58" s="37"/>
      <c r="JO58" s="37"/>
      <c r="JP58" s="37"/>
      <c r="JQ58" s="37"/>
      <c r="JR58" s="37"/>
      <c r="JS58" s="37"/>
      <c r="JT58" s="37"/>
      <c r="JU58" s="37"/>
      <c r="JV58" s="37"/>
      <c r="JW58" s="37"/>
      <c r="JX58" s="37"/>
      <c r="JY58" s="37"/>
      <c r="JZ58" s="37"/>
      <c r="KA58" s="37"/>
      <c r="KB58" s="37"/>
      <c r="KC58" s="37"/>
      <c r="KD58" s="37"/>
      <c r="KE58" s="37"/>
      <c r="KF58" s="37"/>
      <c r="KG58" s="37"/>
      <c r="KH58" s="37"/>
      <c r="KI58" s="37"/>
      <c r="KJ58" s="37"/>
      <c r="KK58" s="37"/>
      <c r="KL58" s="37"/>
      <c r="KM58" s="37"/>
      <c r="KN58" s="37"/>
      <c r="KO58" s="37"/>
      <c r="KP58" s="37"/>
      <c r="KQ58" s="37"/>
      <c r="KR58" s="37"/>
      <c r="KS58" s="37"/>
      <c r="KT58" s="37"/>
      <c r="KU58" s="37"/>
      <c r="KV58" s="37"/>
      <c r="KW58" s="37"/>
      <c r="KX58" s="37"/>
      <c r="KY58" s="37"/>
      <c r="KZ58" s="37"/>
      <c r="LA58" s="37"/>
      <c r="LB58" s="37"/>
      <c r="LC58" s="59"/>
      <c r="LD58" s="59"/>
      <c r="LE58" s="59"/>
      <c r="LF58" s="59"/>
      <c r="LG58" s="59"/>
      <c r="LH58" s="59"/>
      <c r="LI58" s="59"/>
      <c r="LJ58" s="59"/>
      <c r="LK58" s="59"/>
      <c r="LL58" s="59"/>
      <c r="LM58" s="59"/>
      <c r="LN58" s="59"/>
      <c r="LO58" s="59"/>
      <c r="LP58" s="59"/>
      <c r="LQ58" s="59"/>
      <c r="LR58" s="59"/>
      <c r="LS58" s="59"/>
      <c r="LT58" s="59"/>
      <c r="LU58" s="59"/>
      <c r="LV58" s="59"/>
      <c r="LW58" s="37"/>
      <c r="LX58" s="37"/>
      <c r="LY58" s="37"/>
      <c r="LZ58" s="37"/>
      <c r="MA58" s="37"/>
      <c r="MB58" s="37"/>
      <c r="MC58" s="37"/>
      <c r="MD58" s="37"/>
      <c r="ME58" s="37"/>
      <c r="MF58" s="37"/>
      <c r="MG58" s="37"/>
      <c r="MH58" s="37"/>
      <c r="MI58" s="37"/>
      <c r="MJ58" s="37"/>
      <c r="MK58" s="37"/>
      <c r="ML58" s="37"/>
      <c r="MM58" s="37"/>
      <c r="MN58" s="37"/>
      <c r="MO58" s="20"/>
      <c r="MP58" s="20"/>
      <c r="MQ58" s="20"/>
      <c r="MR58" s="20"/>
      <c r="MS58" s="20"/>
      <c r="MT58" s="20"/>
      <c r="MU58" s="20"/>
      <c r="MV58" s="20"/>
      <c r="MW58" s="20"/>
      <c r="MX58" s="20"/>
      <c r="MY58" s="20"/>
      <c r="MZ58" s="20"/>
      <c r="NA58" s="20"/>
      <c r="NB58" s="20"/>
      <c r="NC58" s="20"/>
      <c r="ND58" s="20"/>
      <c r="NE58" s="20"/>
      <c r="NF58" s="20"/>
      <c r="NG58" s="20"/>
      <c r="NH58" s="20"/>
      <c r="NI58" s="20"/>
      <c r="NJ58" s="20"/>
      <c r="NK58" s="20"/>
      <c r="NL58" s="20"/>
      <c r="NM58" s="20"/>
      <c r="NN58" s="57"/>
      <c r="NO58" s="57"/>
      <c r="NP58" s="57"/>
      <c r="NQ58" s="57"/>
      <c r="NR58" s="57"/>
      <c r="NS58" s="57"/>
      <c r="NT58" s="57"/>
      <c r="NU58" s="57"/>
      <c r="NV58" s="57"/>
      <c r="NW58" s="57"/>
      <c r="NX58" s="57"/>
      <c r="NY58" s="57"/>
      <c r="NZ58" s="57"/>
      <c r="OA58" s="57"/>
      <c r="OB58" s="57"/>
      <c r="OC58" s="57"/>
      <c r="OD58" s="57"/>
      <c r="OE58" s="57"/>
      <c r="OF58" s="57"/>
      <c r="OG58" s="57"/>
      <c r="OH58" s="57"/>
      <c r="OI58" s="57"/>
      <c r="OJ58" s="57"/>
      <c r="OK58" s="57"/>
      <c r="OL58" s="57"/>
      <c r="OM58" s="57"/>
      <c r="ON58" s="57"/>
      <c r="OO58" s="57"/>
      <c r="OP58" s="57"/>
      <c r="OQ58" s="57"/>
      <c r="OR58" s="57"/>
      <c r="OS58" s="57"/>
      <c r="OT58" s="57"/>
      <c r="OU58" s="57"/>
      <c r="OV58" s="57"/>
      <c r="OW58" s="57"/>
      <c r="OX58" s="57"/>
      <c r="OY58" s="57"/>
      <c r="OZ58" s="57"/>
      <c r="PA58" s="57"/>
      <c r="PB58" s="20"/>
      <c r="PC58" s="20"/>
      <c r="PD58" s="20"/>
      <c r="PE58" s="20"/>
      <c r="PF58" s="20"/>
      <c r="PG58" s="20"/>
      <c r="PH58" s="20"/>
      <c r="PI58" s="20"/>
      <c r="PJ58" s="20"/>
      <c r="PK58" s="20"/>
      <c r="PL58" s="20"/>
      <c r="PM58" s="20"/>
      <c r="PN58" s="20"/>
      <c r="PO58" s="20"/>
      <c r="PP58" s="20"/>
      <c r="PQ58" s="20"/>
      <c r="PR58" s="20"/>
      <c r="PS58" s="20"/>
      <c r="PT58" s="20"/>
      <c r="PU58" s="20"/>
      <c r="PV58" s="20"/>
      <c r="PW58" s="20"/>
      <c r="PX58" s="20"/>
      <c r="PY58" s="20"/>
      <c r="PZ58" s="20"/>
      <c r="QA58" s="20"/>
      <c r="QB58" s="20"/>
      <c r="QC58" s="20"/>
      <c r="QD58" s="20"/>
      <c r="QE58" s="20"/>
      <c r="QF58" s="20"/>
      <c r="QG58" s="20"/>
      <c r="QH58" s="20"/>
      <c r="QI58" s="20"/>
      <c r="QJ58" s="20"/>
      <c r="QK58" s="20"/>
      <c r="QL58" s="37"/>
      <c r="QM58" s="37"/>
    </row>
    <row r="59" spans="1:475">
      <c r="A59" s="14">
        <f t="shared" si="1"/>
        <v>56</v>
      </c>
      <c r="B59" s="30">
        <f>SUM(D59:L59)</f>
        <v>23</v>
      </c>
      <c r="C59" s="30"/>
      <c r="D59" s="54"/>
      <c r="E59" s="31"/>
      <c r="F59" s="66"/>
      <c r="G59" s="65"/>
      <c r="H59" s="92"/>
      <c r="I59" s="32">
        <v>1</v>
      </c>
      <c r="J59" s="18"/>
      <c r="K59" s="18">
        <v>21</v>
      </c>
      <c r="L59" s="18">
        <v>1</v>
      </c>
      <c r="M59" s="33" t="s">
        <v>346</v>
      </c>
      <c r="N59" s="33" t="s">
        <v>347</v>
      </c>
      <c r="O59" s="18">
        <v>1978</v>
      </c>
      <c r="P59" s="34">
        <f>SUM(R59:AQJ59)</f>
        <v>190.26600000000002</v>
      </c>
      <c r="Q59" s="35">
        <f>COUNTIF(R59:AQJ59,"&gt;0")</f>
        <v>23</v>
      </c>
      <c r="R59" s="36"/>
      <c r="S59" s="20"/>
      <c r="T59" s="20"/>
      <c r="U59" s="20">
        <v>6</v>
      </c>
      <c r="V59" s="20"/>
      <c r="W59" s="20"/>
      <c r="X59" s="20"/>
      <c r="Y59" s="20"/>
      <c r="Z59" s="20"/>
      <c r="AA59" s="20"/>
      <c r="AB59" s="20"/>
      <c r="AC59" s="20"/>
      <c r="AD59" s="20">
        <v>10.1</v>
      </c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>
        <v>9</v>
      </c>
      <c r="AV59" s="20"/>
      <c r="AW59" s="20"/>
      <c r="AX59" s="20"/>
      <c r="AY59" s="20"/>
      <c r="AZ59" s="20">
        <v>5</v>
      </c>
      <c r="BA59" s="20"/>
      <c r="BB59" s="20"/>
      <c r="BC59" s="20"/>
      <c r="BD59" s="20"/>
      <c r="BE59" s="20">
        <v>5</v>
      </c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>
        <v>5.5</v>
      </c>
      <c r="CU59" s="20"/>
      <c r="CV59" s="20"/>
      <c r="CW59" s="20">
        <v>2.5</v>
      </c>
      <c r="CX59" s="20"/>
      <c r="CY59" s="20"/>
      <c r="CZ59" s="20"/>
      <c r="DA59" s="20">
        <v>5.6</v>
      </c>
      <c r="DB59" s="20"/>
      <c r="DC59" s="20"/>
      <c r="DD59" s="20"/>
      <c r="DE59" s="20"/>
      <c r="DF59" s="20"/>
      <c r="DG59" s="20"/>
      <c r="DH59" s="20">
        <v>6.3</v>
      </c>
      <c r="DI59" s="20">
        <v>15.4</v>
      </c>
      <c r="DJ59" s="20"/>
      <c r="DK59" s="20"/>
      <c r="DL59" s="20"/>
      <c r="DM59" s="20"/>
      <c r="DN59" s="20"/>
      <c r="DO59" s="20"/>
      <c r="DP59" s="20"/>
      <c r="DQ59" s="20">
        <v>4.5</v>
      </c>
      <c r="DR59" s="20"/>
      <c r="DS59" s="20"/>
      <c r="DT59" s="20"/>
      <c r="DU59" s="20">
        <v>5</v>
      </c>
      <c r="DV59" s="20"/>
      <c r="DW59" s="20"/>
      <c r="DX59" s="20">
        <v>5</v>
      </c>
      <c r="DY59" s="18"/>
      <c r="DZ59" s="18">
        <v>2.5</v>
      </c>
      <c r="EA59" s="20"/>
      <c r="EB59" s="20"/>
      <c r="EC59" s="20">
        <v>10</v>
      </c>
      <c r="ED59" s="18"/>
      <c r="EE59" s="18"/>
      <c r="EF59" s="18"/>
      <c r="EG59" s="18">
        <v>12.3</v>
      </c>
      <c r="EH59" s="18"/>
      <c r="EI59" s="18"/>
      <c r="EJ59" s="18"/>
      <c r="EK59" s="18"/>
      <c r="EL59" s="32">
        <v>21.1</v>
      </c>
      <c r="EM59" s="20"/>
      <c r="EN59" s="20">
        <v>14.066000000000001</v>
      </c>
      <c r="EO59" s="37"/>
      <c r="EP59" s="37"/>
      <c r="EQ59" s="37"/>
      <c r="ER59" s="37">
        <v>9.4</v>
      </c>
      <c r="ES59" s="37"/>
      <c r="ET59" s="37"/>
      <c r="EU59" s="37"/>
      <c r="EV59" s="37">
        <v>11.2</v>
      </c>
      <c r="EW59" s="37"/>
      <c r="EX59" s="37"/>
      <c r="EY59" s="37"/>
      <c r="EZ59" s="37"/>
      <c r="FA59" s="37"/>
      <c r="FB59" s="37"/>
      <c r="FC59" s="37"/>
      <c r="FD59" s="37">
        <v>10</v>
      </c>
      <c r="FE59" s="37"/>
      <c r="FF59" s="37"/>
      <c r="FG59" s="37"/>
      <c r="FH59" s="37"/>
      <c r="FI59" s="37"/>
      <c r="FJ59" s="37"/>
      <c r="FK59" s="37"/>
      <c r="FL59" s="37"/>
      <c r="FM59" s="37"/>
      <c r="FN59" s="37"/>
      <c r="FO59" s="37"/>
      <c r="FP59" s="37">
        <v>10</v>
      </c>
      <c r="FQ59" s="37"/>
      <c r="FR59" s="37"/>
      <c r="FS59" s="37"/>
      <c r="FT59" s="37"/>
      <c r="FU59" s="37"/>
      <c r="FV59" s="37"/>
      <c r="FW59" s="37"/>
      <c r="FX59" s="37"/>
      <c r="FY59" s="37"/>
      <c r="FZ59" s="37"/>
      <c r="GA59" s="37"/>
      <c r="GB59" s="37">
        <v>4.8</v>
      </c>
      <c r="GC59" s="37"/>
      <c r="GD59" s="37"/>
      <c r="GE59" s="37"/>
      <c r="GF59" s="37"/>
      <c r="GG59" s="37"/>
      <c r="GH59" s="37"/>
      <c r="GI59" s="37"/>
      <c r="GJ59" s="37"/>
      <c r="GK59" s="37"/>
      <c r="GL59" s="37"/>
      <c r="GM59" s="37"/>
      <c r="GN59" s="37"/>
      <c r="GO59" s="37"/>
      <c r="GP59" s="37"/>
      <c r="GQ59" s="37"/>
      <c r="GR59" s="37"/>
      <c r="GS59" s="37"/>
      <c r="GT59" s="37"/>
      <c r="GU59" s="37"/>
      <c r="GV59" s="37"/>
      <c r="GW59" s="37"/>
      <c r="GX59" s="37"/>
      <c r="GY59" s="37"/>
      <c r="GZ59" s="37"/>
      <c r="HA59" s="37"/>
      <c r="HB59" s="37"/>
      <c r="HC59" s="37"/>
      <c r="HD59" s="37"/>
      <c r="HE59" s="37"/>
      <c r="HF59" s="37"/>
      <c r="HG59" s="37"/>
      <c r="HH59" s="37"/>
      <c r="HI59" s="37"/>
      <c r="HJ59" s="37"/>
      <c r="HK59" s="37"/>
      <c r="HL59" s="37"/>
      <c r="HM59" s="37"/>
      <c r="HN59" s="37"/>
      <c r="HO59" s="37"/>
      <c r="HP59" s="37"/>
      <c r="HQ59" s="37"/>
      <c r="HR59" s="37"/>
      <c r="HS59" s="37"/>
      <c r="HT59" s="37"/>
      <c r="HU59" s="37"/>
      <c r="HV59" s="37"/>
      <c r="HW59" s="37"/>
      <c r="HX59" s="37"/>
      <c r="HY59" s="37"/>
      <c r="HZ59" s="37"/>
      <c r="IA59" s="37"/>
      <c r="IB59" s="37"/>
      <c r="IC59" s="37"/>
      <c r="ID59" s="37"/>
      <c r="IE59" s="37"/>
      <c r="IF59" s="37"/>
      <c r="IG59" s="37"/>
      <c r="IH59" s="37"/>
      <c r="II59" s="37"/>
      <c r="IJ59" s="37"/>
      <c r="IK59" s="37"/>
      <c r="IL59" s="37"/>
      <c r="IM59" s="37"/>
      <c r="IN59" s="37"/>
      <c r="IO59" s="37"/>
      <c r="IP59" s="37"/>
      <c r="IQ59" s="37"/>
      <c r="IR59" s="37"/>
      <c r="IS59" s="37"/>
      <c r="IT59" s="37"/>
      <c r="IU59" s="37"/>
      <c r="IV59" s="37"/>
      <c r="IW59" s="37"/>
      <c r="IX59" s="37"/>
      <c r="IY59" s="37"/>
      <c r="IZ59" s="37"/>
      <c r="JA59" s="37"/>
      <c r="JB59" s="37"/>
      <c r="JC59" s="37"/>
      <c r="JD59" s="37"/>
      <c r="JE59" s="37"/>
      <c r="JF59" s="37"/>
      <c r="JG59" s="37"/>
      <c r="JH59" s="37"/>
      <c r="JI59" s="37"/>
      <c r="JJ59" s="37"/>
      <c r="JK59" s="37"/>
      <c r="JL59" s="37"/>
      <c r="JM59" s="37"/>
      <c r="JN59" s="37"/>
      <c r="JO59" s="37"/>
      <c r="JP59" s="37"/>
      <c r="JQ59" s="37"/>
      <c r="JR59" s="37"/>
      <c r="JS59" s="37"/>
      <c r="JT59" s="37"/>
      <c r="JU59" s="37"/>
      <c r="JV59" s="37"/>
      <c r="JW59" s="37"/>
      <c r="JX59" s="37"/>
      <c r="JY59" s="37"/>
      <c r="JZ59" s="37"/>
      <c r="KA59" s="37"/>
      <c r="KB59" s="37"/>
      <c r="KC59" s="37"/>
      <c r="KD59" s="37"/>
      <c r="KE59" s="37"/>
      <c r="KF59" s="37"/>
      <c r="KG59" s="37"/>
      <c r="KH59" s="37"/>
      <c r="KI59" s="37"/>
      <c r="KJ59" s="37"/>
      <c r="KK59" s="37"/>
      <c r="KL59" s="37"/>
      <c r="KM59" s="37"/>
      <c r="KN59" s="37"/>
      <c r="KO59" s="37"/>
      <c r="KP59" s="37"/>
      <c r="KQ59" s="37"/>
      <c r="KR59" s="37"/>
      <c r="KS59" s="37"/>
      <c r="KT59" s="37"/>
      <c r="KU59" s="37"/>
      <c r="KV59" s="37"/>
      <c r="KW59" s="37"/>
      <c r="KX59" s="37"/>
      <c r="KY59" s="37"/>
      <c r="KZ59" s="37"/>
      <c r="LA59" s="37"/>
      <c r="LB59" s="37"/>
      <c r="LC59" s="59"/>
      <c r="LD59" s="59"/>
      <c r="LE59" s="59"/>
      <c r="LF59" s="59"/>
      <c r="LG59" s="59"/>
      <c r="LH59" s="59"/>
      <c r="LI59" s="59"/>
      <c r="LJ59" s="59"/>
      <c r="LK59" s="59"/>
      <c r="LL59" s="59"/>
      <c r="LM59" s="59"/>
      <c r="LN59" s="59"/>
      <c r="LO59" s="59"/>
      <c r="LP59" s="59"/>
      <c r="LQ59" s="59"/>
      <c r="LR59" s="59"/>
      <c r="LS59" s="59"/>
      <c r="LT59" s="59"/>
      <c r="LU59" s="59"/>
      <c r="LV59" s="59"/>
      <c r="LW59" s="37"/>
      <c r="LX59" s="37"/>
      <c r="LY59" s="37"/>
      <c r="LZ59" s="37"/>
      <c r="MA59" s="37"/>
      <c r="MB59" s="37"/>
      <c r="MC59" s="37"/>
      <c r="MD59" s="37"/>
      <c r="ME59" s="37"/>
      <c r="MF59" s="37"/>
      <c r="MG59" s="37"/>
      <c r="MH59" s="37"/>
      <c r="MI59" s="37"/>
      <c r="MJ59" s="37"/>
      <c r="MK59" s="37"/>
      <c r="ML59" s="37"/>
      <c r="MM59" s="37"/>
      <c r="MN59" s="37"/>
      <c r="MO59" s="20"/>
      <c r="MP59" s="20"/>
      <c r="MQ59" s="20"/>
      <c r="MR59" s="20"/>
      <c r="MS59" s="20"/>
      <c r="MT59" s="20"/>
      <c r="MU59" s="20"/>
      <c r="MV59" s="20"/>
      <c r="MW59" s="20"/>
      <c r="MX59" s="20"/>
      <c r="MY59" s="20"/>
      <c r="MZ59" s="20"/>
      <c r="NA59" s="20"/>
      <c r="NB59" s="20"/>
      <c r="NC59" s="20"/>
      <c r="ND59" s="20"/>
      <c r="NE59" s="20"/>
      <c r="NF59" s="20"/>
      <c r="NG59" s="20"/>
      <c r="NH59" s="20"/>
      <c r="NI59" s="20"/>
      <c r="NJ59" s="20"/>
      <c r="NK59" s="20"/>
      <c r="NL59" s="20"/>
      <c r="NM59" s="20"/>
      <c r="NN59" s="57"/>
      <c r="NO59" s="57"/>
      <c r="NP59" s="57"/>
      <c r="NQ59" s="57"/>
      <c r="NR59" s="57"/>
      <c r="NS59" s="57"/>
      <c r="NT59" s="57"/>
      <c r="NU59" s="57"/>
      <c r="NV59" s="57"/>
      <c r="NW59" s="57"/>
      <c r="NX59" s="57"/>
      <c r="NY59" s="57"/>
      <c r="NZ59" s="57"/>
      <c r="OA59" s="57"/>
      <c r="OB59" s="57"/>
      <c r="OC59" s="57"/>
      <c r="OD59" s="57"/>
      <c r="OE59" s="57"/>
      <c r="OF59" s="57"/>
      <c r="OG59" s="57"/>
      <c r="OH59" s="57"/>
      <c r="OI59" s="57"/>
      <c r="OJ59" s="57"/>
      <c r="OK59" s="57"/>
      <c r="OL59" s="57"/>
      <c r="OM59" s="57"/>
      <c r="ON59" s="57"/>
      <c r="OO59" s="57"/>
      <c r="OP59" s="57"/>
      <c r="OQ59" s="57"/>
      <c r="OR59" s="57"/>
      <c r="OS59" s="57"/>
      <c r="OT59" s="57"/>
      <c r="OU59" s="57"/>
      <c r="OV59" s="57"/>
      <c r="OW59" s="57"/>
      <c r="OX59" s="57"/>
      <c r="OY59" s="57"/>
      <c r="OZ59" s="57"/>
      <c r="PA59" s="57"/>
      <c r="PB59" s="20"/>
      <c r="PC59" s="20"/>
      <c r="PD59" s="20"/>
      <c r="PE59" s="20"/>
      <c r="PF59" s="20"/>
      <c r="PG59" s="20"/>
      <c r="PH59" s="20"/>
      <c r="PI59" s="20"/>
      <c r="PJ59" s="20"/>
      <c r="PK59" s="20"/>
      <c r="PL59" s="20"/>
      <c r="PM59" s="20"/>
      <c r="PN59" s="20"/>
      <c r="PO59" s="20"/>
      <c r="PP59" s="20"/>
      <c r="PQ59" s="20"/>
      <c r="PR59" s="20"/>
      <c r="PS59" s="20"/>
      <c r="PT59" s="20"/>
      <c r="PU59" s="20"/>
      <c r="PV59" s="20"/>
      <c r="PW59" s="20"/>
      <c r="PX59" s="20"/>
      <c r="PY59" s="20"/>
      <c r="PZ59" s="20"/>
      <c r="QA59" s="20"/>
      <c r="QB59" s="20"/>
      <c r="QC59" s="20"/>
      <c r="QD59" s="20"/>
      <c r="QE59" s="20"/>
      <c r="QF59" s="20"/>
      <c r="QG59" s="20"/>
      <c r="QH59" s="20"/>
      <c r="QI59" s="20"/>
      <c r="QJ59" s="20"/>
      <c r="QK59" s="20"/>
      <c r="QL59" s="37"/>
      <c r="QM59" s="37"/>
    </row>
    <row r="60" spans="1:475">
      <c r="A60" s="14">
        <f t="shared" si="1"/>
        <v>57</v>
      </c>
      <c r="B60" s="30">
        <f>SUM(D60:L60)</f>
        <v>15</v>
      </c>
      <c r="C60" s="30"/>
      <c r="D60" s="54"/>
      <c r="E60" s="31"/>
      <c r="F60" s="66"/>
      <c r="G60" s="65">
        <v>1</v>
      </c>
      <c r="H60" s="92"/>
      <c r="I60" s="32">
        <v>1</v>
      </c>
      <c r="J60" s="18">
        <v>1</v>
      </c>
      <c r="K60" s="18">
        <v>12</v>
      </c>
      <c r="L60" s="18"/>
      <c r="M60" s="33" t="s">
        <v>393</v>
      </c>
      <c r="N60" s="33" t="s">
        <v>270</v>
      </c>
      <c r="O60" s="18">
        <v>1981</v>
      </c>
      <c r="P60" s="34">
        <f>SUM(R60:AQJ60)</f>
        <v>190.11099999999999</v>
      </c>
      <c r="Q60" s="35">
        <f>COUNTIF(R60:AQJ60,"&gt;0")</f>
        <v>15</v>
      </c>
      <c r="R60" s="36"/>
      <c r="S60" s="42">
        <v>42.2</v>
      </c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>
        <v>10</v>
      </c>
      <c r="AO60" s="20"/>
      <c r="AP60" s="20"/>
      <c r="AQ60" s="20"/>
      <c r="AR60" s="20">
        <v>11.8</v>
      </c>
      <c r="AS60" s="20"/>
      <c r="AT60" s="20"/>
      <c r="AU60" s="20">
        <v>9</v>
      </c>
      <c r="AV60" s="20"/>
      <c r="AW60" s="20">
        <v>10.8</v>
      </c>
      <c r="AX60" s="20"/>
      <c r="AY60" s="20"/>
      <c r="AZ60" s="20"/>
      <c r="BA60" s="20"/>
      <c r="BB60" s="20"/>
      <c r="BC60" s="20"/>
      <c r="BD60" s="20"/>
      <c r="BE60" s="20">
        <v>5</v>
      </c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>
        <v>6.5</v>
      </c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>
        <v>15.4</v>
      </c>
      <c r="DJ60" s="20"/>
      <c r="DK60" s="20"/>
      <c r="DL60" s="20"/>
      <c r="DM60" s="20"/>
      <c r="DN60" s="20"/>
      <c r="DO60" s="20"/>
      <c r="DP60" s="20"/>
      <c r="DQ60" s="20"/>
      <c r="DR60" s="20"/>
      <c r="DS60" s="20">
        <v>10</v>
      </c>
      <c r="DT60" s="18"/>
      <c r="DU60" s="18"/>
      <c r="DV60" s="18">
        <v>4.3</v>
      </c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>
        <v>12.3</v>
      </c>
      <c r="EH60" s="18"/>
      <c r="EI60" s="18"/>
      <c r="EJ60" s="18"/>
      <c r="EK60" s="18"/>
      <c r="EL60" s="32">
        <v>21.1</v>
      </c>
      <c r="EM60" s="20"/>
      <c r="EN60" s="20">
        <v>16.210999999999999</v>
      </c>
      <c r="EO60" s="18"/>
      <c r="EP60" s="18">
        <v>9.5</v>
      </c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37"/>
      <c r="FM60" s="37">
        <v>6</v>
      </c>
      <c r="FN60" s="37"/>
      <c r="FO60" s="18"/>
      <c r="FP60" s="18"/>
      <c r="FQ60" s="18"/>
      <c r="FR60" s="18"/>
      <c r="FS60" s="18"/>
      <c r="FT60" s="18"/>
      <c r="FU60" s="18"/>
      <c r="FV60" s="37"/>
      <c r="FW60" s="37"/>
      <c r="FX60" s="37"/>
      <c r="FY60" s="37"/>
      <c r="FZ60" s="37"/>
      <c r="GA60" s="37"/>
      <c r="GB60" s="37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7"/>
      <c r="GT60" s="37"/>
      <c r="GU60" s="37"/>
      <c r="GV60" s="37"/>
      <c r="GW60" s="37"/>
      <c r="GX60" s="37"/>
      <c r="GY60" s="37"/>
      <c r="GZ60" s="37"/>
      <c r="HA60" s="37"/>
      <c r="HB60" s="37"/>
      <c r="HC60" s="37"/>
      <c r="HD60" s="37"/>
      <c r="HE60" s="37"/>
      <c r="HF60" s="37"/>
      <c r="HG60" s="37"/>
      <c r="HH60" s="37"/>
      <c r="HI60" s="37"/>
      <c r="HJ60" s="37"/>
      <c r="HK60" s="37"/>
      <c r="HL60" s="37"/>
      <c r="HM60" s="37"/>
      <c r="HN60" s="37"/>
      <c r="HO60" s="37"/>
      <c r="HP60" s="37"/>
      <c r="HQ60" s="37"/>
      <c r="HR60" s="37"/>
      <c r="HS60" s="37"/>
      <c r="HT60" s="37"/>
      <c r="HU60" s="37"/>
      <c r="HV60" s="37"/>
      <c r="HW60" s="37"/>
      <c r="HX60" s="37"/>
      <c r="HY60" s="37"/>
      <c r="HZ60" s="37"/>
      <c r="IA60" s="37"/>
      <c r="IB60" s="37"/>
      <c r="IC60" s="37"/>
      <c r="ID60" s="37"/>
      <c r="IE60" s="37"/>
      <c r="IF60" s="37"/>
      <c r="IG60" s="37"/>
      <c r="IH60" s="37"/>
      <c r="II60" s="37"/>
      <c r="IJ60" s="37"/>
      <c r="IK60" s="37"/>
      <c r="IL60" s="37"/>
      <c r="IM60" s="37"/>
      <c r="IN60" s="37"/>
      <c r="IO60" s="37"/>
      <c r="IP60" s="37"/>
      <c r="IQ60" s="37"/>
      <c r="IR60" s="37"/>
      <c r="IS60" s="37"/>
      <c r="IT60" s="37"/>
      <c r="IU60" s="37"/>
      <c r="IV60" s="37"/>
      <c r="IW60" s="37"/>
      <c r="IX60" s="37"/>
      <c r="IY60" s="37"/>
      <c r="IZ60" s="37"/>
      <c r="JA60" s="37"/>
      <c r="JB60" s="37"/>
      <c r="JC60" s="37"/>
      <c r="JD60" s="37"/>
      <c r="JE60" s="37"/>
      <c r="JF60" s="37"/>
      <c r="JG60" s="37"/>
      <c r="JH60" s="37"/>
      <c r="JI60" s="37"/>
      <c r="JJ60" s="37"/>
      <c r="JK60" s="37"/>
      <c r="JL60" s="37"/>
      <c r="JM60" s="37"/>
      <c r="JN60" s="37"/>
      <c r="JO60" s="37"/>
      <c r="JP60" s="37"/>
      <c r="JQ60" s="37"/>
      <c r="JR60" s="37"/>
      <c r="JS60" s="37"/>
      <c r="JT60" s="37"/>
      <c r="JU60" s="37"/>
      <c r="JV60" s="37"/>
      <c r="JW60" s="37"/>
      <c r="JX60" s="37"/>
      <c r="JY60" s="37"/>
      <c r="JZ60" s="37"/>
      <c r="KA60" s="37"/>
      <c r="KB60" s="37"/>
      <c r="KC60" s="37"/>
      <c r="KD60" s="37"/>
      <c r="KE60" s="37"/>
      <c r="KF60" s="37"/>
      <c r="KG60" s="37"/>
      <c r="KH60" s="37"/>
      <c r="KI60" s="37"/>
      <c r="KJ60" s="37"/>
      <c r="KK60" s="37"/>
      <c r="KL60" s="37"/>
      <c r="KM60" s="37"/>
      <c r="KN60" s="37"/>
      <c r="KO60" s="37"/>
      <c r="KP60" s="37"/>
      <c r="KQ60" s="37"/>
      <c r="KR60" s="37"/>
      <c r="KS60" s="37"/>
      <c r="KT60" s="37"/>
      <c r="KU60" s="37"/>
      <c r="KV60" s="37"/>
      <c r="KW60" s="37"/>
      <c r="KX60" s="37"/>
      <c r="KY60" s="37"/>
      <c r="KZ60" s="37"/>
      <c r="LA60" s="37"/>
      <c r="LB60" s="37"/>
      <c r="LC60" s="59"/>
      <c r="LD60" s="59"/>
      <c r="LE60" s="59"/>
      <c r="LF60" s="59"/>
      <c r="LG60" s="59"/>
      <c r="LH60" s="59"/>
      <c r="LI60" s="59"/>
      <c r="LJ60" s="59"/>
      <c r="LK60" s="59"/>
      <c r="LL60" s="59"/>
      <c r="LM60" s="59"/>
      <c r="LN60" s="59"/>
      <c r="LO60" s="59"/>
      <c r="LP60" s="59"/>
      <c r="LQ60" s="59"/>
      <c r="LR60" s="59"/>
      <c r="LS60" s="59"/>
      <c r="LT60" s="59"/>
      <c r="LU60" s="59"/>
      <c r="LV60" s="59"/>
      <c r="LW60" s="37"/>
      <c r="LX60" s="37"/>
      <c r="LY60" s="37"/>
      <c r="LZ60" s="37"/>
      <c r="MA60" s="37"/>
      <c r="MB60" s="37"/>
      <c r="MC60" s="37"/>
      <c r="MD60" s="37"/>
      <c r="ME60" s="37"/>
      <c r="MF60" s="37"/>
      <c r="MG60" s="37"/>
      <c r="MH60" s="37"/>
      <c r="MI60" s="37"/>
      <c r="MJ60" s="37"/>
      <c r="MK60" s="37"/>
      <c r="ML60" s="37"/>
      <c r="MM60" s="37"/>
      <c r="MN60" s="37"/>
      <c r="MO60" s="20"/>
      <c r="MP60" s="20"/>
      <c r="MQ60" s="20"/>
      <c r="MR60" s="20"/>
      <c r="MS60" s="20"/>
      <c r="MT60" s="20"/>
      <c r="MU60" s="20"/>
      <c r="MV60" s="20"/>
      <c r="MW60" s="20"/>
      <c r="MX60" s="20"/>
      <c r="MY60" s="20"/>
      <c r="MZ60" s="20"/>
      <c r="NA60" s="20"/>
      <c r="NB60" s="20"/>
      <c r="NC60" s="20"/>
      <c r="ND60" s="20"/>
      <c r="NE60" s="20"/>
      <c r="NF60" s="20"/>
      <c r="NG60" s="20"/>
      <c r="NH60" s="20"/>
      <c r="NI60" s="20"/>
      <c r="NJ60" s="20"/>
      <c r="NK60" s="20"/>
      <c r="NL60" s="20"/>
      <c r="NM60" s="20"/>
      <c r="NN60" s="57"/>
      <c r="NO60" s="57"/>
      <c r="NP60" s="57"/>
      <c r="NQ60" s="57"/>
      <c r="NR60" s="57"/>
      <c r="NS60" s="57"/>
      <c r="NT60" s="57"/>
      <c r="NU60" s="57"/>
      <c r="NV60" s="57"/>
      <c r="NW60" s="57"/>
      <c r="NX60" s="57"/>
      <c r="NY60" s="57"/>
      <c r="NZ60" s="57"/>
      <c r="OA60" s="57"/>
      <c r="OB60" s="57"/>
      <c r="OC60" s="57"/>
      <c r="OD60" s="57"/>
      <c r="OE60" s="57"/>
      <c r="OF60" s="57"/>
      <c r="OG60" s="57"/>
      <c r="OH60" s="57"/>
      <c r="OI60" s="57"/>
      <c r="OJ60" s="57"/>
      <c r="OK60" s="57"/>
      <c r="OL60" s="57"/>
      <c r="OM60" s="57"/>
      <c r="ON60" s="57"/>
      <c r="OO60" s="57"/>
      <c r="OP60" s="57"/>
      <c r="OQ60" s="57"/>
      <c r="OR60" s="57"/>
      <c r="OS60" s="57"/>
      <c r="OT60" s="57"/>
      <c r="OU60" s="57"/>
      <c r="OV60" s="57"/>
      <c r="OW60" s="57"/>
      <c r="OX60" s="57"/>
      <c r="OY60" s="57"/>
      <c r="OZ60" s="57"/>
      <c r="PA60" s="57"/>
      <c r="PB60" s="20"/>
      <c r="PC60" s="20"/>
      <c r="PD60" s="20"/>
      <c r="PE60" s="20"/>
      <c r="PF60" s="20"/>
      <c r="PG60" s="20"/>
      <c r="PH60" s="20"/>
      <c r="PI60" s="20"/>
      <c r="PJ60" s="20"/>
      <c r="PK60" s="20"/>
      <c r="PL60" s="20"/>
      <c r="PM60" s="20"/>
      <c r="PN60" s="20"/>
      <c r="PO60" s="20"/>
      <c r="PP60" s="20"/>
      <c r="PQ60" s="20"/>
      <c r="PR60" s="20"/>
      <c r="PS60" s="20"/>
      <c r="PT60" s="20"/>
      <c r="PU60" s="20"/>
      <c r="PV60" s="20"/>
      <c r="PW60" s="20"/>
      <c r="PX60" s="20"/>
      <c r="PY60" s="20"/>
      <c r="PZ60" s="20"/>
      <c r="QA60" s="20"/>
      <c r="QB60" s="20"/>
      <c r="QC60" s="20"/>
      <c r="QD60" s="20"/>
      <c r="QE60" s="20"/>
      <c r="QF60" s="20"/>
      <c r="QG60" s="20"/>
      <c r="QH60" s="20"/>
      <c r="QI60" s="20"/>
      <c r="QJ60" s="20"/>
      <c r="QK60" s="20"/>
      <c r="QL60" s="37"/>
      <c r="QM60" s="37"/>
    </row>
    <row r="61" spans="1:475">
      <c r="A61" s="14">
        <f t="shared" si="1"/>
        <v>58</v>
      </c>
      <c r="B61" s="30">
        <f>SUM(D61:L61)</f>
        <v>14</v>
      </c>
      <c r="C61" s="30"/>
      <c r="D61" s="54"/>
      <c r="E61" s="31"/>
      <c r="F61" s="66"/>
      <c r="G61" s="65"/>
      <c r="H61" s="92" t="s">
        <v>10</v>
      </c>
      <c r="I61" s="32">
        <v>3</v>
      </c>
      <c r="J61" s="18"/>
      <c r="K61" s="18">
        <v>11</v>
      </c>
      <c r="L61" s="18"/>
      <c r="M61" s="33" t="s">
        <v>175</v>
      </c>
      <c r="N61" s="33" t="s">
        <v>176</v>
      </c>
      <c r="O61" s="18">
        <v>1973</v>
      </c>
      <c r="P61" s="34">
        <f>SUM(R61:AQJ61)</f>
        <v>189.50000000000003</v>
      </c>
      <c r="Q61" s="35">
        <f>COUNTIF(R61:AQJ61,"&gt;0")</f>
        <v>14</v>
      </c>
      <c r="R61" s="36"/>
      <c r="S61" s="20"/>
      <c r="T61" s="20"/>
      <c r="U61" s="20"/>
      <c r="V61" s="20"/>
      <c r="W61" s="20"/>
      <c r="X61" s="20">
        <v>18</v>
      </c>
      <c r="Y61" s="20"/>
      <c r="Z61" s="20"/>
      <c r="AA61" s="20"/>
      <c r="AB61" s="20"/>
      <c r="AC61" s="20"/>
      <c r="AD61" s="20">
        <v>10.1</v>
      </c>
      <c r="AE61" s="20"/>
      <c r="AF61" s="20"/>
      <c r="AG61" s="20"/>
      <c r="AH61" s="20"/>
      <c r="AI61" s="20"/>
      <c r="AJ61" s="20"/>
      <c r="AK61" s="20"/>
      <c r="AL61" s="20"/>
      <c r="AM61" s="20"/>
      <c r="AN61" s="20">
        <v>10</v>
      </c>
      <c r="AO61" s="20">
        <v>10</v>
      </c>
      <c r="AP61" s="20"/>
      <c r="AQ61" s="20"/>
      <c r="AR61" s="20">
        <v>11.8</v>
      </c>
      <c r="AS61" s="20"/>
      <c r="AT61" s="20"/>
      <c r="AU61" s="20">
        <v>9</v>
      </c>
      <c r="AV61" s="20"/>
      <c r="AW61" s="20"/>
      <c r="AX61" s="20"/>
      <c r="AY61" s="20"/>
      <c r="AZ61" s="20"/>
      <c r="BA61" s="20">
        <v>10.3</v>
      </c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>
        <v>6.9</v>
      </c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>
        <v>15.4</v>
      </c>
      <c r="DJ61" s="18"/>
      <c r="DK61" s="18"/>
      <c r="DL61" s="18"/>
      <c r="DM61" s="32">
        <v>21.1</v>
      </c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>
        <v>12.3</v>
      </c>
      <c r="EH61" s="18"/>
      <c r="EI61" s="18"/>
      <c r="EJ61" s="18"/>
      <c r="EK61" s="18"/>
      <c r="EL61" s="32">
        <v>21.1</v>
      </c>
      <c r="EM61" s="20"/>
      <c r="EN61" s="20"/>
      <c r="EO61" s="37"/>
      <c r="EP61" s="37"/>
      <c r="EQ61" s="37"/>
      <c r="ER61" s="37"/>
      <c r="ES61" s="37"/>
      <c r="ET61" s="37"/>
      <c r="EU61" s="37"/>
      <c r="EV61" s="37"/>
      <c r="EW61" s="37"/>
      <c r="EX61" s="37">
        <v>12.4</v>
      </c>
      <c r="EY61" s="18"/>
      <c r="EZ61" s="18"/>
      <c r="FA61" s="18"/>
      <c r="FB61" s="18"/>
      <c r="FC61" s="32">
        <v>21.1</v>
      </c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18"/>
      <c r="FP61" s="18"/>
      <c r="FQ61" s="18"/>
      <c r="FR61" s="18"/>
      <c r="FS61" s="18"/>
      <c r="FT61" s="18"/>
      <c r="FU61" s="18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  <c r="KQ61" s="37"/>
      <c r="KR61" s="37"/>
      <c r="KS61" s="37"/>
      <c r="KT61" s="37"/>
      <c r="KU61" s="37"/>
      <c r="KV61" s="37"/>
      <c r="KW61" s="37"/>
      <c r="KX61" s="37"/>
      <c r="KY61" s="37"/>
      <c r="KZ61" s="37"/>
      <c r="LA61" s="37"/>
      <c r="LB61" s="37"/>
      <c r="LC61" s="59"/>
      <c r="LD61" s="59"/>
      <c r="LE61" s="59"/>
      <c r="LF61" s="59"/>
      <c r="LG61" s="59"/>
      <c r="LH61" s="59"/>
      <c r="LI61" s="59"/>
      <c r="LJ61" s="59"/>
      <c r="LK61" s="59"/>
      <c r="LL61" s="59"/>
      <c r="LM61" s="59"/>
      <c r="LN61" s="59"/>
      <c r="LO61" s="59"/>
      <c r="LP61" s="59"/>
      <c r="LQ61" s="59"/>
      <c r="LR61" s="59"/>
      <c r="LS61" s="59"/>
      <c r="LT61" s="59"/>
      <c r="LU61" s="59"/>
      <c r="LV61" s="59"/>
      <c r="LW61" s="37"/>
      <c r="LX61" s="37"/>
      <c r="LY61" s="37"/>
      <c r="LZ61" s="37"/>
      <c r="MA61" s="37"/>
      <c r="MB61" s="37"/>
      <c r="MC61" s="37"/>
      <c r="MD61" s="37"/>
      <c r="ME61" s="37"/>
      <c r="MF61" s="37"/>
      <c r="MG61" s="37"/>
      <c r="MH61" s="37"/>
      <c r="MI61" s="37"/>
      <c r="MJ61" s="37"/>
      <c r="MK61" s="37"/>
      <c r="ML61" s="37"/>
      <c r="MM61" s="37"/>
      <c r="MN61" s="37"/>
      <c r="MO61" s="20"/>
      <c r="MP61" s="20"/>
      <c r="MQ61" s="20"/>
      <c r="MR61" s="20"/>
      <c r="MS61" s="20"/>
      <c r="MT61" s="20"/>
      <c r="MU61" s="20"/>
      <c r="MV61" s="20"/>
      <c r="MW61" s="20"/>
      <c r="MX61" s="20"/>
      <c r="MY61" s="20"/>
      <c r="MZ61" s="20"/>
      <c r="NA61" s="20"/>
      <c r="NB61" s="20"/>
      <c r="NC61" s="20"/>
      <c r="ND61" s="20"/>
      <c r="NE61" s="20"/>
      <c r="NF61" s="20"/>
      <c r="NG61" s="20"/>
      <c r="NH61" s="20"/>
      <c r="NI61" s="20"/>
      <c r="NJ61" s="20"/>
      <c r="NK61" s="20"/>
      <c r="NL61" s="20"/>
      <c r="NM61" s="20"/>
      <c r="NN61" s="57"/>
      <c r="NO61" s="57"/>
      <c r="NP61" s="57"/>
      <c r="NQ61" s="57"/>
      <c r="NR61" s="57"/>
      <c r="NS61" s="57"/>
      <c r="NT61" s="57"/>
      <c r="NU61" s="57"/>
      <c r="NV61" s="57"/>
      <c r="NW61" s="57"/>
      <c r="NX61" s="57"/>
      <c r="NY61" s="57"/>
      <c r="NZ61" s="57"/>
      <c r="OA61" s="57"/>
      <c r="OB61" s="57"/>
      <c r="OC61" s="57"/>
      <c r="OD61" s="57"/>
      <c r="OE61" s="57"/>
      <c r="OF61" s="57"/>
      <c r="OG61" s="57"/>
      <c r="OH61" s="57"/>
      <c r="OI61" s="57"/>
      <c r="OJ61" s="57"/>
      <c r="OK61" s="57"/>
      <c r="OL61" s="57"/>
      <c r="OM61" s="57"/>
      <c r="ON61" s="57"/>
      <c r="OO61" s="57"/>
      <c r="OP61" s="57"/>
      <c r="OQ61" s="57"/>
      <c r="OR61" s="57"/>
      <c r="OS61" s="57"/>
      <c r="OT61" s="57"/>
      <c r="OU61" s="57"/>
      <c r="OV61" s="57"/>
      <c r="OW61" s="57"/>
      <c r="OX61" s="57"/>
      <c r="OY61" s="57"/>
      <c r="OZ61" s="57"/>
      <c r="PA61" s="57"/>
      <c r="PB61" s="20"/>
      <c r="PC61" s="20"/>
      <c r="PD61" s="20"/>
      <c r="PE61" s="20"/>
      <c r="PF61" s="20"/>
      <c r="PG61" s="20"/>
      <c r="PH61" s="20"/>
      <c r="PI61" s="20"/>
      <c r="PJ61" s="20"/>
      <c r="PK61" s="20"/>
      <c r="PL61" s="20"/>
      <c r="PM61" s="20"/>
      <c r="PN61" s="20"/>
      <c r="PO61" s="20"/>
      <c r="PP61" s="20"/>
      <c r="PQ61" s="20"/>
      <c r="PR61" s="20"/>
      <c r="PS61" s="20"/>
      <c r="PT61" s="20"/>
      <c r="PU61" s="20"/>
      <c r="PV61" s="20"/>
      <c r="PW61" s="20"/>
      <c r="PX61" s="20"/>
      <c r="PY61" s="20"/>
      <c r="PZ61" s="20"/>
      <c r="QA61" s="20"/>
      <c r="QB61" s="20"/>
      <c r="QC61" s="20"/>
      <c r="QD61" s="20"/>
      <c r="QE61" s="20"/>
      <c r="QF61" s="20"/>
      <c r="QG61" s="20"/>
      <c r="QH61" s="20"/>
      <c r="QI61" s="20"/>
      <c r="QJ61" s="20"/>
      <c r="QK61" s="20"/>
      <c r="QL61" s="37"/>
      <c r="QM61" s="37"/>
    </row>
    <row r="62" spans="1:475">
      <c r="A62" s="14">
        <f t="shared" si="1"/>
        <v>59</v>
      </c>
      <c r="B62" s="30">
        <f>SUM(D62:L62)</f>
        <v>21</v>
      </c>
      <c r="C62" s="30"/>
      <c r="D62" s="54"/>
      <c r="E62" s="31"/>
      <c r="F62" s="66"/>
      <c r="G62" s="65"/>
      <c r="H62" s="92"/>
      <c r="I62" s="32">
        <v>2</v>
      </c>
      <c r="J62" s="18"/>
      <c r="K62" s="18">
        <v>18</v>
      </c>
      <c r="L62" s="18">
        <v>1</v>
      </c>
      <c r="M62" s="33" t="s">
        <v>303</v>
      </c>
      <c r="N62" s="33" t="s">
        <v>304</v>
      </c>
      <c r="O62" s="18">
        <v>1982</v>
      </c>
      <c r="P62" s="34">
        <f>SUM(R62:AQJ62)</f>
        <v>188.80899999999997</v>
      </c>
      <c r="Q62" s="35">
        <f>COUNTIF(R62:AQJ62,"&gt;0")</f>
        <v>21</v>
      </c>
      <c r="R62" s="36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>
        <v>10.1</v>
      </c>
      <c r="AE62" s="20"/>
      <c r="AF62" s="20"/>
      <c r="AG62" s="20"/>
      <c r="AH62" s="20"/>
      <c r="AI62" s="20"/>
      <c r="AJ62" s="20"/>
      <c r="AK62" s="20"/>
      <c r="AL62" s="20"/>
      <c r="AM62" s="20"/>
      <c r="AN62" s="20">
        <v>10</v>
      </c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>
        <v>10.3</v>
      </c>
      <c r="BB62" s="20"/>
      <c r="BC62" s="20"/>
      <c r="BD62" s="20"/>
      <c r="BE62" s="20">
        <v>5</v>
      </c>
      <c r="BF62" s="20"/>
      <c r="BG62" s="20">
        <v>6</v>
      </c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>
        <v>6.3</v>
      </c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>
        <v>6.5</v>
      </c>
      <c r="CH62" s="20"/>
      <c r="CI62" s="20"/>
      <c r="CJ62" s="20"/>
      <c r="CK62" s="20"/>
      <c r="CL62" s="20"/>
      <c r="CM62" s="20"/>
      <c r="CN62" s="20"/>
      <c r="CO62" s="20">
        <v>6.9</v>
      </c>
      <c r="CP62" s="20"/>
      <c r="CQ62" s="20"/>
      <c r="CR62" s="20"/>
      <c r="CS62" s="20"/>
      <c r="CT62" s="20">
        <v>5.5</v>
      </c>
      <c r="CU62" s="20"/>
      <c r="CV62" s="20"/>
      <c r="CW62" s="20">
        <v>2.5</v>
      </c>
      <c r="CX62" s="20"/>
      <c r="CY62" s="20"/>
      <c r="CZ62" s="20"/>
      <c r="DA62" s="20">
        <v>5.6</v>
      </c>
      <c r="DB62" s="20"/>
      <c r="DC62" s="20"/>
      <c r="DD62" s="20"/>
      <c r="DE62" s="20"/>
      <c r="DF62" s="20">
        <v>6</v>
      </c>
      <c r="DG62" s="20"/>
      <c r="DH62" s="20">
        <v>6.3</v>
      </c>
      <c r="DI62" s="20">
        <v>15.4</v>
      </c>
      <c r="DJ62" s="20"/>
      <c r="DK62" s="20"/>
      <c r="DL62" s="20">
        <v>6.3</v>
      </c>
      <c r="DM62" s="20"/>
      <c r="DN62" s="20"/>
      <c r="DO62" s="20"/>
      <c r="DP62" s="20"/>
      <c r="DQ62" s="20"/>
      <c r="DR62" s="20"/>
      <c r="DS62" s="20">
        <v>10</v>
      </c>
      <c r="DT62" s="20"/>
      <c r="DU62" s="20"/>
      <c r="DV62" s="18">
        <v>4.3</v>
      </c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>
        <v>12.3</v>
      </c>
      <c r="EH62" s="18"/>
      <c r="EI62" s="18"/>
      <c r="EJ62" s="18"/>
      <c r="EK62" s="18"/>
      <c r="EL62" s="32">
        <v>21.1</v>
      </c>
      <c r="EM62" s="20"/>
      <c r="EN62" s="20">
        <v>11.308999999999999</v>
      </c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32">
        <v>21.1</v>
      </c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18"/>
      <c r="FP62" s="18"/>
      <c r="FQ62" s="18"/>
      <c r="FR62" s="18"/>
      <c r="FS62" s="18"/>
      <c r="FT62" s="18"/>
      <c r="FU62" s="18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  <c r="KQ62" s="37"/>
      <c r="KR62" s="37"/>
      <c r="KS62" s="37"/>
      <c r="KT62" s="37"/>
      <c r="KU62" s="37"/>
      <c r="KV62" s="37"/>
      <c r="KW62" s="37"/>
      <c r="KX62" s="37"/>
      <c r="KY62" s="37"/>
      <c r="KZ62" s="37"/>
      <c r="LA62" s="37"/>
      <c r="LB62" s="37"/>
      <c r="LC62" s="59"/>
      <c r="LD62" s="59"/>
      <c r="LE62" s="59"/>
      <c r="LF62" s="59"/>
      <c r="LG62" s="59"/>
      <c r="LH62" s="59"/>
      <c r="LI62" s="59"/>
      <c r="LJ62" s="59"/>
      <c r="LK62" s="59"/>
      <c r="LL62" s="59"/>
      <c r="LM62" s="59"/>
      <c r="LN62" s="59"/>
      <c r="LO62" s="59"/>
      <c r="LP62" s="59"/>
      <c r="LQ62" s="59"/>
      <c r="LR62" s="59"/>
      <c r="LS62" s="59"/>
      <c r="LT62" s="59"/>
      <c r="LU62" s="59"/>
      <c r="LV62" s="59"/>
      <c r="LW62" s="37"/>
      <c r="LX62" s="37"/>
      <c r="LY62" s="37"/>
      <c r="LZ62" s="37"/>
      <c r="MA62" s="37"/>
      <c r="MB62" s="37"/>
      <c r="MC62" s="37"/>
      <c r="MD62" s="37"/>
      <c r="ME62" s="37"/>
      <c r="MF62" s="37"/>
      <c r="MG62" s="37"/>
      <c r="MH62" s="37"/>
      <c r="MI62" s="37"/>
      <c r="MJ62" s="37"/>
      <c r="MK62" s="37"/>
      <c r="ML62" s="37"/>
      <c r="MM62" s="37"/>
      <c r="MN62" s="37"/>
      <c r="MO62" s="20"/>
      <c r="MP62" s="20"/>
      <c r="MQ62" s="20"/>
      <c r="MR62" s="20"/>
      <c r="MS62" s="20"/>
      <c r="MT62" s="20"/>
      <c r="MU62" s="20"/>
      <c r="MV62" s="20"/>
      <c r="MW62" s="20"/>
      <c r="MX62" s="20"/>
      <c r="MY62" s="20"/>
      <c r="MZ62" s="20"/>
      <c r="NA62" s="20"/>
      <c r="NB62" s="20"/>
      <c r="NC62" s="20"/>
      <c r="ND62" s="20"/>
      <c r="NE62" s="20"/>
      <c r="NF62" s="20"/>
      <c r="NG62" s="20"/>
      <c r="NH62" s="20"/>
      <c r="NI62" s="20"/>
      <c r="NJ62" s="20"/>
      <c r="NK62" s="20"/>
      <c r="NL62" s="20"/>
      <c r="NM62" s="20"/>
      <c r="NN62" s="57"/>
      <c r="NO62" s="57"/>
      <c r="NP62" s="57"/>
      <c r="NQ62" s="57"/>
      <c r="NR62" s="57"/>
      <c r="NS62" s="57"/>
      <c r="NT62" s="57"/>
      <c r="NU62" s="57"/>
      <c r="NV62" s="57"/>
      <c r="NW62" s="57"/>
      <c r="NX62" s="57"/>
      <c r="NY62" s="57"/>
      <c r="NZ62" s="57"/>
      <c r="OA62" s="57"/>
      <c r="OB62" s="57"/>
      <c r="OC62" s="57"/>
      <c r="OD62" s="57"/>
      <c r="OE62" s="57"/>
      <c r="OF62" s="57"/>
      <c r="OG62" s="57"/>
      <c r="OH62" s="57"/>
      <c r="OI62" s="57"/>
      <c r="OJ62" s="57"/>
      <c r="OK62" s="57"/>
      <c r="OL62" s="57"/>
      <c r="OM62" s="57"/>
      <c r="ON62" s="57"/>
      <c r="OO62" s="57"/>
      <c r="OP62" s="57"/>
      <c r="OQ62" s="57"/>
      <c r="OR62" s="57"/>
      <c r="OS62" s="57"/>
      <c r="OT62" s="57"/>
      <c r="OU62" s="57"/>
      <c r="OV62" s="57"/>
      <c r="OW62" s="57"/>
      <c r="OX62" s="57"/>
      <c r="OY62" s="57"/>
      <c r="OZ62" s="57"/>
      <c r="PA62" s="57"/>
      <c r="PB62" s="20"/>
      <c r="PC62" s="20"/>
      <c r="PD62" s="20"/>
      <c r="PE62" s="20"/>
      <c r="PF62" s="20"/>
      <c r="PG62" s="20"/>
      <c r="PH62" s="20"/>
      <c r="PI62" s="20"/>
      <c r="PJ62" s="20"/>
      <c r="PK62" s="20"/>
      <c r="PL62" s="20"/>
      <c r="PM62" s="20"/>
      <c r="PN62" s="20"/>
      <c r="PO62" s="20"/>
      <c r="PP62" s="20"/>
      <c r="PQ62" s="20"/>
      <c r="PR62" s="20"/>
      <c r="PS62" s="20"/>
      <c r="PT62" s="20"/>
      <c r="PU62" s="20"/>
      <c r="PV62" s="20"/>
      <c r="PW62" s="20"/>
      <c r="PX62" s="20"/>
      <c r="PY62" s="20"/>
      <c r="PZ62" s="20"/>
      <c r="QA62" s="20"/>
      <c r="QB62" s="20"/>
      <c r="QC62" s="20"/>
      <c r="QD62" s="20"/>
      <c r="QE62" s="20"/>
      <c r="QF62" s="20"/>
      <c r="QG62" s="20"/>
      <c r="QH62" s="20"/>
      <c r="QI62" s="20"/>
      <c r="QJ62" s="20"/>
      <c r="QK62" s="20"/>
      <c r="QL62" s="37"/>
      <c r="QM62" s="37"/>
    </row>
    <row r="63" spans="1:475">
      <c r="A63" s="14">
        <f t="shared" si="1"/>
        <v>60</v>
      </c>
      <c r="B63" s="30">
        <f>SUM(D63:L63)</f>
        <v>20</v>
      </c>
      <c r="C63" s="30"/>
      <c r="D63" s="54"/>
      <c r="E63" s="31"/>
      <c r="F63" s="66"/>
      <c r="G63" s="65"/>
      <c r="H63" s="92"/>
      <c r="I63" s="32">
        <v>1</v>
      </c>
      <c r="J63" s="18">
        <v>2</v>
      </c>
      <c r="K63" s="18">
        <v>16</v>
      </c>
      <c r="L63" s="18">
        <v>1</v>
      </c>
      <c r="M63" s="33" t="s">
        <v>153</v>
      </c>
      <c r="N63" s="33" t="s">
        <v>154</v>
      </c>
      <c r="O63" s="18">
        <v>1962</v>
      </c>
      <c r="P63" s="34">
        <f>SUM(R63:AQJ63)</f>
        <v>185.84800000000001</v>
      </c>
      <c r="Q63" s="35">
        <f>COUNTIF(R63:AQJ63,"&gt;0")</f>
        <v>20</v>
      </c>
      <c r="R63" s="38"/>
      <c r="S63" s="20"/>
      <c r="T63" s="20"/>
      <c r="U63" s="20"/>
      <c r="V63" s="20"/>
      <c r="W63" s="20"/>
      <c r="X63" s="20"/>
      <c r="Y63" s="20">
        <v>10</v>
      </c>
      <c r="Z63" s="20"/>
      <c r="AA63" s="20"/>
      <c r="AB63" s="20"/>
      <c r="AC63" s="20"/>
      <c r="AD63" s="20">
        <v>10.1</v>
      </c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>
        <v>10.3</v>
      </c>
      <c r="BB63" s="20"/>
      <c r="BC63" s="20"/>
      <c r="BD63" s="20"/>
      <c r="BE63" s="20"/>
      <c r="BF63" s="20"/>
      <c r="BG63" s="20"/>
      <c r="BH63" s="20"/>
      <c r="BI63" s="20"/>
      <c r="BJ63" s="20">
        <v>7</v>
      </c>
      <c r="BK63" s="20"/>
      <c r="BL63" s="20"/>
      <c r="BM63" s="20"/>
      <c r="BN63" s="20"/>
      <c r="BO63" s="20">
        <v>10</v>
      </c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>
        <v>10.4</v>
      </c>
      <c r="CB63" s="20"/>
      <c r="CC63" s="20"/>
      <c r="CD63" s="20"/>
      <c r="CE63" s="20"/>
      <c r="CF63" s="20"/>
      <c r="CG63" s="20"/>
      <c r="CH63" s="20"/>
      <c r="CI63" s="20">
        <v>10</v>
      </c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>
        <v>5</v>
      </c>
      <c r="DE63" s="20"/>
      <c r="DF63" s="20">
        <v>6</v>
      </c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>
        <v>4.5</v>
      </c>
      <c r="DR63" s="20"/>
      <c r="DS63" s="20">
        <v>10</v>
      </c>
      <c r="DT63" s="20"/>
      <c r="DU63" s="20"/>
      <c r="DV63" s="20"/>
      <c r="DW63" s="20"/>
      <c r="DX63" s="20">
        <v>5</v>
      </c>
      <c r="DY63" s="20"/>
      <c r="DZ63" s="20"/>
      <c r="EA63" s="20"/>
      <c r="EB63" s="20"/>
      <c r="EC63" s="20">
        <v>10</v>
      </c>
      <c r="ED63" s="18"/>
      <c r="EE63" s="18"/>
      <c r="EF63" s="18"/>
      <c r="EG63" s="18">
        <v>12.3</v>
      </c>
      <c r="EH63" s="18"/>
      <c r="EI63" s="18"/>
      <c r="EJ63" s="18"/>
      <c r="EK63" s="18"/>
      <c r="EL63" s="32">
        <v>21.1</v>
      </c>
      <c r="EM63" s="20"/>
      <c r="EN63" s="20">
        <v>14.747999999999999</v>
      </c>
      <c r="EO63" s="37"/>
      <c r="EP63" s="37"/>
      <c r="EQ63" s="37"/>
      <c r="ER63" s="37">
        <v>9.4</v>
      </c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>
        <v>6</v>
      </c>
      <c r="FN63" s="37"/>
      <c r="FO63" s="37"/>
      <c r="FP63" s="37">
        <v>10</v>
      </c>
      <c r="FQ63" s="37"/>
      <c r="FR63" s="37">
        <v>4</v>
      </c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7"/>
      <c r="HV63" s="37"/>
      <c r="HW63" s="37"/>
      <c r="HX63" s="37"/>
      <c r="HY63" s="37"/>
      <c r="HZ63" s="37"/>
      <c r="IA63" s="37"/>
      <c r="IB63" s="37"/>
      <c r="IC63" s="37"/>
      <c r="ID63" s="37"/>
      <c r="IE63" s="37"/>
      <c r="IF63" s="37"/>
      <c r="IG63" s="37"/>
      <c r="IH63" s="37"/>
      <c r="II63" s="37"/>
      <c r="IJ63" s="37"/>
      <c r="IK63" s="37"/>
      <c r="IL63" s="37"/>
      <c r="IM63" s="37"/>
      <c r="IN63" s="37"/>
      <c r="IO63" s="37"/>
      <c r="IP63" s="37"/>
      <c r="IQ63" s="37"/>
      <c r="IR63" s="37"/>
      <c r="IS63" s="37"/>
      <c r="IT63" s="37"/>
      <c r="IU63" s="37"/>
      <c r="IV63" s="37"/>
      <c r="IW63" s="37"/>
      <c r="IX63" s="37"/>
      <c r="IY63" s="37"/>
      <c r="IZ63" s="37"/>
      <c r="JA63" s="37"/>
      <c r="JB63" s="37"/>
      <c r="JC63" s="37"/>
      <c r="JD63" s="37"/>
      <c r="JE63" s="37"/>
      <c r="JF63" s="37"/>
      <c r="JG63" s="37"/>
      <c r="JH63" s="37"/>
      <c r="JI63" s="37"/>
      <c r="JJ63" s="37"/>
      <c r="JK63" s="37"/>
      <c r="JL63" s="37"/>
      <c r="JM63" s="37"/>
      <c r="JN63" s="37"/>
      <c r="JO63" s="37"/>
      <c r="JP63" s="37"/>
      <c r="JQ63" s="37"/>
      <c r="JR63" s="37"/>
      <c r="JS63" s="37"/>
      <c r="JT63" s="37"/>
      <c r="JU63" s="37"/>
      <c r="JV63" s="37"/>
      <c r="JW63" s="37"/>
      <c r="JX63" s="37"/>
      <c r="JY63" s="37"/>
      <c r="JZ63" s="37"/>
      <c r="KA63" s="37"/>
      <c r="KB63" s="37"/>
      <c r="KC63" s="37"/>
      <c r="KD63" s="37"/>
      <c r="KE63" s="37"/>
      <c r="KF63" s="37"/>
      <c r="KG63" s="37"/>
      <c r="KH63" s="37"/>
      <c r="KI63" s="37"/>
      <c r="KJ63" s="37"/>
      <c r="KK63" s="37"/>
      <c r="KL63" s="37"/>
      <c r="KM63" s="37"/>
      <c r="KN63" s="37"/>
      <c r="KO63" s="37"/>
      <c r="KP63" s="37"/>
      <c r="KQ63" s="37"/>
      <c r="KR63" s="37"/>
      <c r="KS63" s="37"/>
      <c r="KT63" s="37"/>
      <c r="KU63" s="37"/>
      <c r="KV63" s="37"/>
      <c r="KW63" s="37"/>
      <c r="KX63" s="37"/>
      <c r="KY63" s="37"/>
      <c r="KZ63" s="37"/>
      <c r="LA63" s="37"/>
      <c r="LB63" s="37"/>
      <c r="LC63" s="59"/>
      <c r="LD63" s="59"/>
      <c r="LE63" s="59"/>
      <c r="LF63" s="59"/>
      <c r="LG63" s="59"/>
      <c r="LH63" s="59"/>
      <c r="LI63" s="59"/>
      <c r="LJ63" s="59"/>
      <c r="LK63" s="59"/>
      <c r="LL63" s="59"/>
      <c r="LM63" s="59"/>
      <c r="LN63" s="59"/>
      <c r="LO63" s="59"/>
      <c r="LP63" s="59"/>
      <c r="LQ63" s="59"/>
      <c r="LR63" s="59"/>
      <c r="LS63" s="59"/>
      <c r="LT63" s="59"/>
      <c r="LU63" s="59"/>
      <c r="LV63" s="59"/>
      <c r="LW63" s="37"/>
      <c r="LX63" s="37"/>
      <c r="LY63" s="37"/>
      <c r="LZ63" s="37"/>
      <c r="MA63" s="37"/>
      <c r="MB63" s="37"/>
      <c r="MC63" s="37"/>
      <c r="MD63" s="37"/>
      <c r="ME63" s="37"/>
      <c r="MF63" s="37"/>
      <c r="MG63" s="37"/>
      <c r="MH63" s="37"/>
      <c r="MI63" s="37"/>
      <c r="MJ63" s="37"/>
      <c r="MK63" s="37"/>
      <c r="ML63" s="37"/>
      <c r="MM63" s="37"/>
      <c r="MN63" s="37"/>
      <c r="MO63" s="20"/>
      <c r="MP63" s="20"/>
      <c r="MQ63" s="20"/>
      <c r="MR63" s="20"/>
      <c r="MS63" s="20"/>
      <c r="MT63" s="20"/>
      <c r="MU63" s="20"/>
      <c r="MV63" s="20"/>
      <c r="MW63" s="20"/>
      <c r="MX63" s="20"/>
      <c r="MY63" s="20"/>
      <c r="MZ63" s="20"/>
      <c r="NA63" s="20"/>
      <c r="NB63" s="20"/>
      <c r="NC63" s="20"/>
      <c r="ND63" s="20"/>
      <c r="NE63" s="20"/>
      <c r="NF63" s="20"/>
      <c r="NG63" s="20"/>
      <c r="NH63" s="20"/>
      <c r="NI63" s="20"/>
      <c r="NJ63" s="20"/>
      <c r="NK63" s="20"/>
      <c r="NL63" s="20"/>
      <c r="NM63" s="20"/>
      <c r="NN63" s="57"/>
      <c r="NO63" s="57"/>
      <c r="NP63" s="57"/>
      <c r="NQ63" s="57"/>
      <c r="NR63" s="57"/>
      <c r="NS63" s="57"/>
      <c r="NT63" s="57"/>
      <c r="NU63" s="57"/>
      <c r="NV63" s="57"/>
      <c r="NW63" s="57"/>
      <c r="NX63" s="57"/>
      <c r="NY63" s="57"/>
      <c r="NZ63" s="57"/>
      <c r="OA63" s="57"/>
      <c r="OB63" s="57"/>
      <c r="OC63" s="57"/>
      <c r="OD63" s="57"/>
      <c r="OE63" s="57"/>
      <c r="OF63" s="57"/>
      <c r="OG63" s="57"/>
      <c r="OH63" s="57"/>
      <c r="OI63" s="57"/>
      <c r="OJ63" s="57"/>
      <c r="OK63" s="57"/>
      <c r="OL63" s="57"/>
      <c r="OM63" s="57"/>
      <c r="ON63" s="57"/>
      <c r="OO63" s="57"/>
      <c r="OP63" s="57"/>
      <c r="OQ63" s="57"/>
      <c r="OR63" s="57"/>
      <c r="OS63" s="57"/>
      <c r="OT63" s="57"/>
      <c r="OU63" s="57"/>
      <c r="OV63" s="57"/>
      <c r="OW63" s="57"/>
      <c r="OX63" s="57"/>
      <c r="OY63" s="57"/>
      <c r="OZ63" s="57"/>
      <c r="PA63" s="57"/>
      <c r="PB63" s="20"/>
      <c r="PC63" s="20"/>
      <c r="PD63" s="20"/>
      <c r="PE63" s="20"/>
      <c r="PF63" s="20"/>
      <c r="PG63" s="20"/>
      <c r="PH63" s="20"/>
      <c r="PI63" s="20"/>
      <c r="PJ63" s="20"/>
      <c r="PK63" s="20"/>
      <c r="PL63" s="20"/>
      <c r="PM63" s="20"/>
      <c r="PN63" s="20"/>
      <c r="PO63" s="20"/>
      <c r="PP63" s="20"/>
      <c r="PQ63" s="20"/>
      <c r="PR63" s="20"/>
      <c r="PS63" s="20"/>
      <c r="PT63" s="20"/>
      <c r="PU63" s="20"/>
      <c r="PV63" s="20"/>
      <c r="PW63" s="20"/>
      <c r="PX63" s="20"/>
      <c r="PY63" s="20"/>
      <c r="PZ63" s="20"/>
      <c r="QA63" s="20"/>
      <c r="QB63" s="20"/>
      <c r="QC63" s="20"/>
      <c r="QD63" s="20"/>
      <c r="QE63" s="20"/>
      <c r="QF63" s="20"/>
      <c r="QG63" s="20"/>
      <c r="QH63" s="20"/>
      <c r="QI63" s="20"/>
      <c r="QJ63" s="20"/>
      <c r="QK63" s="20"/>
      <c r="QL63" s="37"/>
      <c r="QM63" s="37"/>
    </row>
    <row r="64" spans="1:475" s="84" customFormat="1">
      <c r="A64" s="14">
        <f t="shared" si="1"/>
        <v>61</v>
      </c>
      <c r="B64" s="30">
        <f>SUM(D64:L64)</f>
        <v>23</v>
      </c>
      <c r="C64" s="30"/>
      <c r="D64" s="54"/>
      <c r="E64" s="31"/>
      <c r="F64" s="66"/>
      <c r="G64" s="65"/>
      <c r="H64" s="92"/>
      <c r="I64" s="32">
        <v>1</v>
      </c>
      <c r="J64" s="18"/>
      <c r="K64" s="18">
        <v>20</v>
      </c>
      <c r="L64" s="18">
        <v>2</v>
      </c>
      <c r="M64" s="33" t="s">
        <v>45</v>
      </c>
      <c r="N64" s="33" t="s">
        <v>46</v>
      </c>
      <c r="O64" s="18">
        <v>1969</v>
      </c>
      <c r="P64" s="34">
        <f>SUM(R64:AQJ64)</f>
        <v>184.20000000000002</v>
      </c>
      <c r="Q64" s="35">
        <f>COUNTIF(R64:AQJ64,"&gt;0")</f>
        <v>23</v>
      </c>
      <c r="R64" s="38"/>
      <c r="S64" s="20"/>
      <c r="T64" s="20"/>
      <c r="U64" s="20">
        <v>6</v>
      </c>
      <c r="V64" s="20"/>
      <c r="W64" s="20"/>
      <c r="X64" s="20"/>
      <c r="Y64" s="20"/>
      <c r="Z64" s="20"/>
      <c r="AA64" s="20"/>
      <c r="AB64" s="20"/>
      <c r="AC64" s="20"/>
      <c r="AD64" s="20">
        <v>10.1</v>
      </c>
      <c r="AE64" s="20"/>
      <c r="AF64" s="20"/>
      <c r="AG64" s="20"/>
      <c r="AH64" s="20"/>
      <c r="AI64" s="20"/>
      <c r="AJ64" s="20"/>
      <c r="AK64" s="20"/>
      <c r="AL64" s="20"/>
      <c r="AM64" s="20"/>
      <c r="AN64" s="20">
        <v>10</v>
      </c>
      <c r="AO64" s="18"/>
      <c r="AP64" s="18"/>
      <c r="AQ64" s="18"/>
      <c r="AR64" s="18"/>
      <c r="AS64" s="32">
        <v>21.1</v>
      </c>
      <c r="AT64" s="20"/>
      <c r="AU64" s="20"/>
      <c r="AV64" s="20"/>
      <c r="AW64" s="20"/>
      <c r="AX64" s="20"/>
      <c r="AY64" s="20">
        <v>1.6</v>
      </c>
      <c r="AZ64" s="20"/>
      <c r="BA64" s="20">
        <v>10.3</v>
      </c>
      <c r="BB64" s="20"/>
      <c r="BC64" s="20"/>
      <c r="BD64" s="20"/>
      <c r="BE64" s="20">
        <v>5</v>
      </c>
      <c r="BF64" s="20"/>
      <c r="BG64" s="20"/>
      <c r="BH64" s="20"/>
      <c r="BI64" s="20"/>
      <c r="BJ64" s="20">
        <v>7</v>
      </c>
      <c r="BK64" s="20">
        <v>10.3</v>
      </c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>
        <v>6.5</v>
      </c>
      <c r="CH64" s="20"/>
      <c r="CI64" s="20"/>
      <c r="CJ64" s="20"/>
      <c r="CK64" s="20"/>
      <c r="CL64" s="20"/>
      <c r="CM64" s="20"/>
      <c r="CN64" s="20"/>
      <c r="CO64" s="20">
        <v>6.9</v>
      </c>
      <c r="CP64" s="20"/>
      <c r="CQ64" s="20"/>
      <c r="CR64" s="20"/>
      <c r="CS64" s="20"/>
      <c r="CT64" s="20">
        <v>5.5</v>
      </c>
      <c r="CU64" s="20"/>
      <c r="CV64" s="20"/>
      <c r="CW64" s="20">
        <v>2.5</v>
      </c>
      <c r="CX64" s="20"/>
      <c r="CY64" s="20"/>
      <c r="CZ64" s="20"/>
      <c r="DA64" s="20">
        <v>5.6</v>
      </c>
      <c r="DB64" s="20"/>
      <c r="DC64" s="20"/>
      <c r="DD64" s="20"/>
      <c r="DE64" s="20"/>
      <c r="DF64" s="20">
        <v>6</v>
      </c>
      <c r="DG64" s="20"/>
      <c r="DH64" s="20">
        <v>6.3</v>
      </c>
      <c r="DI64" s="20"/>
      <c r="DJ64" s="20"/>
      <c r="DK64" s="20"/>
      <c r="DL64" s="20">
        <v>6.3</v>
      </c>
      <c r="DM64" s="20"/>
      <c r="DN64" s="20"/>
      <c r="DO64" s="20"/>
      <c r="DP64" s="20"/>
      <c r="DQ64" s="20"/>
      <c r="DR64" s="20"/>
      <c r="DS64" s="20">
        <v>10</v>
      </c>
      <c r="DT64" s="18"/>
      <c r="DU64" s="18"/>
      <c r="DV64" s="18"/>
      <c r="DW64" s="18"/>
      <c r="DX64" s="18"/>
      <c r="DY64" s="18"/>
      <c r="DZ64" s="18">
        <v>2.5</v>
      </c>
      <c r="EA64" s="18"/>
      <c r="EB64" s="18"/>
      <c r="EC64" s="18"/>
      <c r="ED64" s="18"/>
      <c r="EE64" s="18"/>
      <c r="EF64" s="18"/>
      <c r="EG64" s="18">
        <v>12.3</v>
      </c>
      <c r="EH64" s="20"/>
      <c r="EI64" s="20"/>
      <c r="EJ64" s="20"/>
      <c r="EK64" s="20"/>
      <c r="EL64" s="20"/>
      <c r="EM64" s="20"/>
      <c r="EN64" s="20"/>
      <c r="EO64" s="37"/>
      <c r="EP64" s="37"/>
      <c r="EQ64" s="37"/>
      <c r="ER64" s="37"/>
      <c r="ES64" s="37"/>
      <c r="ET64" s="37"/>
      <c r="EU64" s="37"/>
      <c r="EV64" s="37"/>
      <c r="EW64" s="37"/>
      <c r="EX64" s="37">
        <v>12.4</v>
      </c>
      <c r="EY64" s="37"/>
      <c r="EZ64" s="37"/>
      <c r="FA64" s="37"/>
      <c r="FB64" s="37"/>
      <c r="FC64" s="37"/>
      <c r="FD64" s="37">
        <v>10</v>
      </c>
      <c r="FE64" s="37"/>
      <c r="FF64" s="37"/>
      <c r="FG64" s="37"/>
      <c r="FH64" s="37"/>
      <c r="FI64" s="37"/>
      <c r="FJ64" s="37"/>
      <c r="FK64" s="37"/>
      <c r="FL64" s="37"/>
      <c r="FM64" s="37"/>
      <c r="FN64" s="37"/>
      <c r="FO64" s="37"/>
      <c r="FP64" s="37">
        <v>10</v>
      </c>
      <c r="FQ64" s="37"/>
      <c r="FR64" s="37"/>
      <c r="FS64" s="37"/>
      <c r="FT64" s="37"/>
      <c r="FU64" s="37"/>
      <c r="FV64" s="37"/>
      <c r="FW64" s="37"/>
      <c r="FX64" s="37"/>
      <c r="FY64" s="37"/>
      <c r="FZ64" s="37"/>
      <c r="GA64" s="37"/>
      <c r="GB64" s="37"/>
      <c r="GC64" s="37"/>
      <c r="GD64" s="37"/>
      <c r="GE64" s="37"/>
      <c r="GF64" s="37"/>
      <c r="GG64" s="37"/>
      <c r="GH64" s="37"/>
      <c r="GI64" s="37"/>
      <c r="GJ64" s="37"/>
      <c r="GK64" s="37"/>
      <c r="GL64" s="37"/>
      <c r="GM64" s="37"/>
      <c r="GN64" s="37"/>
      <c r="GO64" s="37"/>
      <c r="GP64" s="37"/>
      <c r="GQ64" s="37"/>
      <c r="GR64" s="37"/>
      <c r="GS64" s="37"/>
      <c r="GT64" s="37"/>
      <c r="GU64" s="37"/>
      <c r="GV64" s="37"/>
      <c r="GW64" s="37"/>
      <c r="GX64" s="37"/>
      <c r="GY64" s="37"/>
      <c r="GZ64" s="37"/>
      <c r="HA64" s="37"/>
      <c r="HB64" s="37"/>
      <c r="HC64" s="37"/>
      <c r="HD64" s="37"/>
      <c r="HE64" s="37"/>
      <c r="HF64" s="37"/>
      <c r="HG64" s="37"/>
      <c r="HH64" s="37"/>
      <c r="HI64" s="37"/>
      <c r="HJ64" s="37"/>
      <c r="HK64" s="37"/>
      <c r="HL64" s="37"/>
      <c r="HM64" s="37"/>
      <c r="HN64" s="37"/>
      <c r="HO64" s="37"/>
      <c r="HP64" s="37"/>
      <c r="HQ64" s="37"/>
      <c r="HR64" s="37"/>
      <c r="HS64" s="37"/>
      <c r="HT64" s="37"/>
      <c r="HU64" s="37"/>
      <c r="HV64" s="37"/>
      <c r="HW64" s="37"/>
      <c r="HX64" s="37"/>
      <c r="HY64" s="37"/>
      <c r="HZ64" s="37"/>
      <c r="IA64" s="37"/>
      <c r="IB64" s="37"/>
      <c r="IC64" s="37"/>
      <c r="ID64" s="37"/>
      <c r="IE64" s="37"/>
      <c r="IF64" s="37"/>
      <c r="IG64" s="37"/>
      <c r="IH64" s="37"/>
      <c r="II64" s="37"/>
      <c r="IJ64" s="37"/>
      <c r="IK64" s="37"/>
      <c r="IL64" s="37"/>
      <c r="IM64" s="37"/>
      <c r="IN64" s="37"/>
      <c r="IO64" s="37"/>
      <c r="IP64" s="37"/>
      <c r="IQ64" s="37"/>
      <c r="IR64" s="37"/>
      <c r="IS64" s="37"/>
      <c r="IT64" s="37"/>
      <c r="IU64" s="37"/>
      <c r="IV64" s="37"/>
      <c r="IW64" s="37"/>
      <c r="IX64" s="37"/>
      <c r="IY64" s="37"/>
      <c r="IZ64" s="37"/>
      <c r="JA64" s="37"/>
      <c r="JB64" s="37"/>
      <c r="JC64" s="37"/>
      <c r="JD64" s="37"/>
      <c r="JE64" s="37"/>
      <c r="JF64" s="37"/>
      <c r="JG64" s="37"/>
      <c r="JH64" s="37"/>
      <c r="JI64" s="37"/>
      <c r="JJ64" s="37"/>
      <c r="JK64" s="37"/>
      <c r="JL64" s="37"/>
      <c r="JM64" s="37"/>
      <c r="JN64" s="37"/>
      <c r="JO64" s="37"/>
      <c r="JP64" s="37"/>
      <c r="JQ64" s="37"/>
      <c r="JR64" s="37"/>
      <c r="JS64" s="37"/>
      <c r="JT64" s="37"/>
      <c r="JU64" s="37"/>
      <c r="JV64" s="37"/>
      <c r="JW64" s="37"/>
      <c r="JX64" s="37"/>
      <c r="JY64" s="37"/>
      <c r="JZ64" s="37"/>
      <c r="KA64" s="37"/>
      <c r="KB64" s="37"/>
      <c r="KC64" s="37"/>
      <c r="KD64" s="37"/>
      <c r="KE64" s="37"/>
      <c r="KF64" s="37"/>
      <c r="KG64" s="37"/>
      <c r="KH64" s="37"/>
      <c r="KI64" s="37"/>
      <c r="KJ64" s="37"/>
      <c r="KK64" s="37"/>
      <c r="KL64" s="37"/>
      <c r="KM64" s="37"/>
      <c r="KN64" s="37"/>
      <c r="KO64" s="37"/>
      <c r="KP64" s="37"/>
      <c r="KQ64" s="37"/>
      <c r="KR64" s="37"/>
      <c r="KS64" s="37"/>
      <c r="KT64" s="37"/>
      <c r="KU64" s="37"/>
      <c r="KV64" s="37"/>
      <c r="KW64" s="37"/>
      <c r="KX64" s="37"/>
      <c r="KY64" s="37"/>
      <c r="KZ64" s="37"/>
      <c r="LA64" s="37"/>
      <c r="LB64" s="37"/>
      <c r="LC64" s="59"/>
      <c r="LD64" s="59"/>
      <c r="LE64" s="59"/>
      <c r="LF64" s="59"/>
      <c r="LG64" s="59"/>
      <c r="LH64" s="59"/>
      <c r="LI64" s="59"/>
      <c r="LJ64" s="59"/>
      <c r="LK64" s="59"/>
      <c r="LL64" s="59"/>
      <c r="LM64" s="59"/>
      <c r="LN64" s="59"/>
      <c r="LO64" s="59"/>
      <c r="LP64" s="59"/>
      <c r="LQ64" s="59"/>
      <c r="LR64" s="59"/>
      <c r="LS64" s="59"/>
      <c r="LT64" s="59"/>
      <c r="LU64" s="59"/>
      <c r="LV64" s="59"/>
      <c r="LW64" s="37"/>
      <c r="LX64" s="37"/>
      <c r="LY64" s="37"/>
      <c r="LZ64" s="37"/>
      <c r="MA64" s="37"/>
      <c r="MB64" s="37"/>
      <c r="MC64" s="37"/>
      <c r="MD64" s="37"/>
      <c r="ME64" s="37"/>
      <c r="MF64" s="37"/>
      <c r="MG64" s="37"/>
      <c r="MH64" s="37"/>
      <c r="MI64" s="37"/>
      <c r="MJ64" s="37"/>
      <c r="MK64" s="37"/>
      <c r="ML64" s="37"/>
      <c r="MM64" s="37"/>
      <c r="MN64" s="37"/>
      <c r="MO64" s="20"/>
      <c r="MP64" s="20"/>
      <c r="MQ64" s="20"/>
      <c r="MR64" s="20"/>
      <c r="MS64" s="20"/>
      <c r="MT64" s="20"/>
      <c r="MU64" s="20"/>
      <c r="MV64" s="20"/>
      <c r="MW64" s="20"/>
      <c r="MX64" s="20"/>
      <c r="MY64" s="20"/>
      <c r="MZ64" s="20"/>
      <c r="NA64" s="20"/>
      <c r="NB64" s="20"/>
      <c r="NC64" s="20"/>
      <c r="ND64" s="20"/>
      <c r="NE64" s="20"/>
      <c r="NF64" s="20"/>
      <c r="NG64" s="20"/>
      <c r="NH64" s="20"/>
      <c r="NI64" s="20"/>
      <c r="NJ64" s="20"/>
      <c r="NK64" s="20"/>
      <c r="NL64" s="20"/>
      <c r="NM64" s="20"/>
      <c r="NN64" s="57"/>
      <c r="NO64" s="57"/>
      <c r="NP64" s="57"/>
      <c r="NQ64" s="57"/>
      <c r="NR64" s="57"/>
      <c r="NS64" s="57"/>
      <c r="NT64" s="57"/>
      <c r="NU64" s="57"/>
      <c r="NV64" s="57"/>
      <c r="NW64" s="57"/>
      <c r="NX64" s="57"/>
      <c r="NY64" s="57"/>
      <c r="NZ64" s="57"/>
      <c r="OA64" s="57"/>
      <c r="OB64" s="57"/>
      <c r="OC64" s="57"/>
      <c r="OD64" s="57"/>
      <c r="OE64" s="57"/>
      <c r="OF64" s="57"/>
      <c r="OG64" s="57"/>
      <c r="OH64" s="57"/>
      <c r="OI64" s="57"/>
      <c r="OJ64" s="57"/>
      <c r="OK64" s="57"/>
      <c r="OL64" s="57"/>
      <c r="OM64" s="57"/>
      <c r="ON64" s="57"/>
      <c r="OO64" s="57"/>
      <c r="OP64" s="57"/>
      <c r="OQ64" s="57"/>
      <c r="OR64" s="57"/>
      <c r="OS64" s="57"/>
      <c r="OT64" s="57"/>
      <c r="OU64" s="57"/>
      <c r="OV64" s="57"/>
      <c r="OW64" s="57"/>
      <c r="OX64" s="57"/>
      <c r="OY64" s="57"/>
      <c r="OZ64" s="57"/>
      <c r="PA64" s="57"/>
      <c r="PB64" s="20"/>
      <c r="PC64" s="20"/>
      <c r="PD64" s="20"/>
      <c r="PE64" s="20"/>
      <c r="PF64" s="20"/>
      <c r="PG64" s="20"/>
      <c r="PH64" s="20"/>
      <c r="PI64" s="20"/>
      <c r="PJ64" s="20"/>
      <c r="PK64" s="20"/>
      <c r="PL64" s="20"/>
      <c r="PM64" s="20"/>
      <c r="PN64" s="20"/>
      <c r="PO64" s="20"/>
      <c r="PP64" s="20"/>
      <c r="PQ64" s="20"/>
      <c r="PR64" s="20"/>
      <c r="PS64" s="20"/>
      <c r="PT64" s="20"/>
      <c r="PU64" s="20"/>
      <c r="PV64" s="20"/>
      <c r="PW64" s="20"/>
      <c r="PX64" s="20"/>
      <c r="PY64" s="20"/>
      <c r="PZ64" s="20"/>
      <c r="QA64" s="20"/>
      <c r="QB64" s="20"/>
      <c r="QC64" s="20"/>
      <c r="QD64" s="20"/>
      <c r="QE64" s="20"/>
      <c r="QF64" s="20"/>
      <c r="QG64" s="20"/>
      <c r="QH64" s="20"/>
      <c r="QI64" s="20"/>
      <c r="QJ64" s="20"/>
      <c r="QK64" s="20"/>
      <c r="QL64" s="37"/>
      <c r="QM64" s="37"/>
      <c r="QN64" s="47"/>
      <c r="QO64" s="47"/>
      <c r="QP64" s="47"/>
      <c r="QQ64" s="47"/>
      <c r="QR64" s="47"/>
      <c r="QS64" s="47"/>
      <c r="QT64" s="47"/>
      <c r="QU64" s="47"/>
      <c r="QV64" s="47"/>
      <c r="QW64" s="47"/>
      <c r="QX64" s="47"/>
      <c r="QY64" s="47"/>
      <c r="QZ64" s="47"/>
      <c r="RA64" s="47"/>
      <c r="RB64" s="47"/>
      <c r="RC64" s="47"/>
      <c r="RD64" s="47"/>
      <c r="RE64" s="47"/>
      <c r="RF64" s="47"/>
      <c r="RG64" s="47"/>
    </row>
    <row r="65" spans="1:475" s="84" customFormat="1">
      <c r="A65" s="14">
        <f t="shared" si="1"/>
        <v>62</v>
      </c>
      <c r="B65" s="30">
        <f>SUM(D65:L65)</f>
        <v>19</v>
      </c>
      <c r="C65" s="30"/>
      <c r="D65" s="54"/>
      <c r="E65" s="31"/>
      <c r="F65" s="66"/>
      <c r="G65" s="65"/>
      <c r="H65" s="92"/>
      <c r="I65" s="32">
        <v>2</v>
      </c>
      <c r="J65" s="18">
        <v>1</v>
      </c>
      <c r="K65" s="18">
        <v>15</v>
      </c>
      <c r="L65" s="18">
        <v>1</v>
      </c>
      <c r="M65" s="33" t="s">
        <v>394</v>
      </c>
      <c r="N65" s="33" t="s">
        <v>162</v>
      </c>
      <c r="O65" s="18">
        <v>1952</v>
      </c>
      <c r="P65" s="34">
        <f>SUM(R65:AQJ65)</f>
        <v>183.3</v>
      </c>
      <c r="Q65" s="35">
        <f>COUNTIF(R65:AQJ65,"&gt;0")</f>
        <v>19</v>
      </c>
      <c r="R65" s="36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>
        <v>10.1</v>
      </c>
      <c r="AE65" s="20"/>
      <c r="AF65" s="20"/>
      <c r="AG65" s="20"/>
      <c r="AH65" s="20"/>
      <c r="AI65" s="20"/>
      <c r="AJ65" s="20"/>
      <c r="AK65" s="20"/>
      <c r="AL65" s="20"/>
      <c r="AM65" s="20"/>
      <c r="AN65" s="20">
        <v>10</v>
      </c>
      <c r="AO65" s="20"/>
      <c r="AP65" s="20"/>
      <c r="AQ65" s="20"/>
      <c r="AR65" s="20">
        <v>11.8</v>
      </c>
      <c r="AS65" s="20"/>
      <c r="AT65" s="20"/>
      <c r="AU65" s="20">
        <v>9</v>
      </c>
      <c r="AV65" s="20"/>
      <c r="AW65" s="20"/>
      <c r="AX65" s="20"/>
      <c r="AY65" s="20"/>
      <c r="AZ65" s="20"/>
      <c r="BA65" s="20">
        <v>10.3</v>
      </c>
      <c r="BB65" s="20"/>
      <c r="BC65" s="20"/>
      <c r="BD65" s="20"/>
      <c r="BE65" s="20">
        <v>5</v>
      </c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>
        <v>10</v>
      </c>
      <c r="CJ65" s="20"/>
      <c r="CK65" s="20"/>
      <c r="CL65" s="20">
        <v>9.1</v>
      </c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>
        <v>2.5</v>
      </c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>
        <v>15.4</v>
      </c>
      <c r="DJ65" s="20"/>
      <c r="DK65" s="20"/>
      <c r="DL65" s="20"/>
      <c r="DM65" s="20"/>
      <c r="DN65" s="20"/>
      <c r="DO65" s="20"/>
      <c r="DP65" s="20"/>
      <c r="DQ65" s="20">
        <v>4.5</v>
      </c>
      <c r="DR65" s="20"/>
      <c r="DS65" s="20">
        <v>10</v>
      </c>
      <c r="DT65" s="18"/>
      <c r="DU65" s="18"/>
      <c r="DV65" s="18">
        <v>4.3</v>
      </c>
      <c r="DW65" s="18"/>
      <c r="DX65" s="18"/>
      <c r="DY65" s="18"/>
      <c r="DZ65" s="18">
        <v>2.5</v>
      </c>
      <c r="EA65" s="18"/>
      <c r="EB65" s="18"/>
      <c r="EC65" s="18"/>
      <c r="ED65" s="18"/>
      <c r="EE65" s="18"/>
      <c r="EF65" s="18"/>
      <c r="EG65" s="18">
        <v>12.3</v>
      </c>
      <c r="EH65" s="18"/>
      <c r="EI65" s="18"/>
      <c r="EJ65" s="18"/>
      <c r="EK65" s="18"/>
      <c r="EL65" s="32">
        <v>21.1</v>
      </c>
      <c r="EM65" s="20"/>
      <c r="EN65" s="20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32">
        <v>21.1</v>
      </c>
      <c r="FD65" s="37"/>
      <c r="FE65" s="37"/>
      <c r="FF65" s="37"/>
      <c r="FG65" s="37"/>
      <c r="FH65" s="37"/>
      <c r="FI65" s="37"/>
      <c r="FJ65" s="37"/>
      <c r="FK65" s="37">
        <v>9.8000000000000007</v>
      </c>
      <c r="FL65" s="37"/>
      <c r="FM65" s="37">
        <v>4.5</v>
      </c>
      <c r="FN65" s="37"/>
      <c r="FO65" s="18"/>
      <c r="FP65" s="18"/>
      <c r="FQ65" s="18"/>
      <c r="FR65" s="18"/>
      <c r="FS65" s="18"/>
      <c r="FT65" s="18"/>
      <c r="FU65" s="18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7"/>
      <c r="HZ65" s="37"/>
      <c r="IA65" s="37"/>
      <c r="IB65" s="37"/>
      <c r="IC65" s="37"/>
      <c r="ID65" s="37"/>
      <c r="IE65" s="37"/>
      <c r="IF65" s="37"/>
      <c r="IG65" s="37"/>
      <c r="IH65" s="37"/>
      <c r="II65" s="37"/>
      <c r="IJ65" s="37"/>
      <c r="IK65" s="37"/>
      <c r="IL65" s="37"/>
      <c r="IM65" s="37"/>
      <c r="IN65" s="37"/>
      <c r="IO65" s="37"/>
      <c r="IP65" s="37"/>
      <c r="IQ65" s="37"/>
      <c r="IR65" s="37"/>
      <c r="IS65" s="37"/>
      <c r="IT65" s="37"/>
      <c r="IU65" s="37"/>
      <c r="IV65" s="37"/>
      <c r="IW65" s="37"/>
      <c r="IX65" s="37"/>
      <c r="IY65" s="37"/>
      <c r="IZ65" s="37"/>
      <c r="JA65" s="37"/>
      <c r="JB65" s="37"/>
      <c r="JC65" s="37"/>
      <c r="JD65" s="37"/>
      <c r="JE65" s="37"/>
      <c r="JF65" s="37"/>
      <c r="JG65" s="37"/>
      <c r="JH65" s="37"/>
      <c r="JI65" s="37"/>
      <c r="JJ65" s="37"/>
      <c r="JK65" s="37"/>
      <c r="JL65" s="37"/>
      <c r="JM65" s="37"/>
      <c r="JN65" s="37"/>
      <c r="JO65" s="37"/>
      <c r="JP65" s="37"/>
      <c r="JQ65" s="37"/>
      <c r="JR65" s="37"/>
      <c r="JS65" s="37"/>
      <c r="JT65" s="37"/>
      <c r="JU65" s="37"/>
      <c r="JV65" s="37"/>
      <c r="JW65" s="37"/>
      <c r="JX65" s="37"/>
      <c r="JY65" s="37"/>
      <c r="JZ65" s="37"/>
      <c r="KA65" s="37"/>
      <c r="KB65" s="37"/>
      <c r="KC65" s="37"/>
      <c r="KD65" s="37"/>
      <c r="KE65" s="37"/>
      <c r="KF65" s="37"/>
      <c r="KG65" s="37"/>
      <c r="KH65" s="37"/>
      <c r="KI65" s="37"/>
      <c r="KJ65" s="37"/>
      <c r="KK65" s="37"/>
      <c r="KL65" s="37"/>
      <c r="KM65" s="37"/>
      <c r="KN65" s="37"/>
      <c r="KO65" s="37"/>
      <c r="KP65" s="37"/>
      <c r="KQ65" s="37"/>
      <c r="KR65" s="37"/>
      <c r="KS65" s="37"/>
      <c r="KT65" s="37"/>
      <c r="KU65" s="37"/>
      <c r="KV65" s="37"/>
      <c r="KW65" s="37"/>
      <c r="KX65" s="37"/>
      <c r="KY65" s="37"/>
      <c r="KZ65" s="37"/>
      <c r="LA65" s="37"/>
      <c r="LB65" s="37"/>
      <c r="LC65" s="59"/>
      <c r="LD65" s="59"/>
      <c r="LE65" s="59"/>
      <c r="LF65" s="59"/>
      <c r="LG65" s="59"/>
      <c r="LH65" s="59"/>
      <c r="LI65" s="59"/>
      <c r="LJ65" s="59"/>
      <c r="LK65" s="59"/>
      <c r="LL65" s="59"/>
      <c r="LM65" s="59"/>
      <c r="LN65" s="59"/>
      <c r="LO65" s="59"/>
      <c r="LP65" s="59"/>
      <c r="LQ65" s="59"/>
      <c r="LR65" s="59"/>
      <c r="LS65" s="59"/>
      <c r="LT65" s="59"/>
      <c r="LU65" s="59"/>
      <c r="LV65" s="59"/>
      <c r="LW65" s="37"/>
      <c r="LX65" s="37"/>
      <c r="LY65" s="37"/>
      <c r="LZ65" s="37"/>
      <c r="MA65" s="37"/>
      <c r="MB65" s="37"/>
      <c r="MC65" s="37"/>
      <c r="MD65" s="37"/>
      <c r="ME65" s="37"/>
      <c r="MF65" s="37"/>
      <c r="MG65" s="37"/>
      <c r="MH65" s="37"/>
      <c r="MI65" s="37"/>
      <c r="MJ65" s="37"/>
      <c r="MK65" s="37"/>
      <c r="ML65" s="37"/>
      <c r="MM65" s="37"/>
      <c r="MN65" s="37"/>
      <c r="MO65" s="20"/>
      <c r="MP65" s="20"/>
      <c r="MQ65" s="20"/>
      <c r="MR65" s="20"/>
      <c r="MS65" s="20"/>
      <c r="MT65" s="20"/>
      <c r="MU65" s="20"/>
      <c r="MV65" s="20"/>
      <c r="MW65" s="20"/>
      <c r="MX65" s="20"/>
      <c r="MY65" s="20"/>
      <c r="MZ65" s="20"/>
      <c r="NA65" s="20"/>
      <c r="NB65" s="20"/>
      <c r="NC65" s="20"/>
      <c r="ND65" s="20"/>
      <c r="NE65" s="20"/>
      <c r="NF65" s="20"/>
      <c r="NG65" s="20"/>
      <c r="NH65" s="20"/>
      <c r="NI65" s="20"/>
      <c r="NJ65" s="20"/>
      <c r="NK65" s="20"/>
      <c r="NL65" s="20"/>
      <c r="NM65" s="20"/>
      <c r="NN65" s="57"/>
      <c r="NO65" s="57"/>
      <c r="NP65" s="57"/>
      <c r="NQ65" s="57"/>
      <c r="NR65" s="57"/>
      <c r="NS65" s="57"/>
      <c r="NT65" s="57"/>
      <c r="NU65" s="57"/>
      <c r="NV65" s="57"/>
      <c r="NW65" s="57"/>
      <c r="NX65" s="57"/>
      <c r="NY65" s="57"/>
      <c r="NZ65" s="57"/>
      <c r="OA65" s="57"/>
      <c r="OB65" s="57"/>
      <c r="OC65" s="57"/>
      <c r="OD65" s="57"/>
      <c r="OE65" s="57"/>
      <c r="OF65" s="57"/>
      <c r="OG65" s="57"/>
      <c r="OH65" s="57"/>
      <c r="OI65" s="57"/>
      <c r="OJ65" s="57"/>
      <c r="OK65" s="57"/>
      <c r="OL65" s="57"/>
      <c r="OM65" s="57"/>
      <c r="ON65" s="57"/>
      <c r="OO65" s="57"/>
      <c r="OP65" s="57"/>
      <c r="OQ65" s="57"/>
      <c r="OR65" s="57"/>
      <c r="OS65" s="57"/>
      <c r="OT65" s="57"/>
      <c r="OU65" s="57"/>
      <c r="OV65" s="57"/>
      <c r="OW65" s="57"/>
      <c r="OX65" s="57"/>
      <c r="OY65" s="57"/>
      <c r="OZ65" s="57"/>
      <c r="PA65" s="57"/>
      <c r="PB65" s="20"/>
      <c r="PC65" s="20"/>
      <c r="PD65" s="20"/>
      <c r="PE65" s="20"/>
      <c r="PF65" s="20"/>
      <c r="PG65" s="20"/>
      <c r="PH65" s="20"/>
      <c r="PI65" s="20"/>
      <c r="PJ65" s="20"/>
      <c r="PK65" s="20"/>
      <c r="PL65" s="20"/>
      <c r="PM65" s="20"/>
      <c r="PN65" s="20"/>
      <c r="PO65" s="20"/>
      <c r="PP65" s="20"/>
      <c r="PQ65" s="20"/>
      <c r="PR65" s="20"/>
      <c r="PS65" s="20"/>
      <c r="PT65" s="20"/>
      <c r="PU65" s="20"/>
      <c r="PV65" s="20"/>
      <c r="PW65" s="20"/>
      <c r="PX65" s="20"/>
      <c r="PY65" s="20"/>
      <c r="PZ65" s="20"/>
      <c r="QA65" s="20"/>
      <c r="QB65" s="20"/>
      <c r="QC65" s="20"/>
      <c r="QD65" s="20"/>
      <c r="QE65" s="20"/>
      <c r="QF65" s="20"/>
      <c r="QG65" s="20"/>
      <c r="QH65" s="20"/>
      <c r="QI65" s="20"/>
      <c r="QJ65" s="20"/>
      <c r="QK65" s="20"/>
      <c r="QL65" s="37"/>
      <c r="QM65" s="37"/>
      <c r="QN65" s="47"/>
      <c r="QO65" s="47"/>
      <c r="QP65" s="47"/>
      <c r="QQ65" s="47"/>
      <c r="QR65" s="47"/>
      <c r="QS65" s="47"/>
      <c r="QT65" s="47"/>
      <c r="QU65" s="47"/>
      <c r="QV65" s="47"/>
      <c r="QW65" s="47"/>
      <c r="QX65" s="47"/>
      <c r="QY65" s="47"/>
      <c r="QZ65" s="47"/>
      <c r="RA65" s="47"/>
      <c r="RB65" s="47"/>
      <c r="RC65" s="47"/>
      <c r="RD65" s="47"/>
      <c r="RE65" s="47"/>
      <c r="RF65" s="47"/>
      <c r="RG65" s="47"/>
    </row>
    <row r="66" spans="1:475" s="84" customFormat="1">
      <c r="A66" s="14">
        <f t="shared" si="1"/>
        <v>63</v>
      </c>
      <c r="B66" s="30">
        <f>SUM(D66:L66)</f>
        <v>15</v>
      </c>
      <c r="C66" s="30"/>
      <c r="D66" s="54"/>
      <c r="E66" s="31"/>
      <c r="F66" s="66"/>
      <c r="G66" s="65"/>
      <c r="H66" s="92"/>
      <c r="I66" s="32">
        <v>2</v>
      </c>
      <c r="J66" s="18"/>
      <c r="K66" s="18">
        <v>13</v>
      </c>
      <c r="L66" s="18"/>
      <c r="M66" s="33" t="s">
        <v>206</v>
      </c>
      <c r="N66" s="33" t="s">
        <v>207</v>
      </c>
      <c r="O66" s="18">
        <v>1972</v>
      </c>
      <c r="P66" s="34">
        <f>SUM(R66:AQJ66)</f>
        <v>175.3</v>
      </c>
      <c r="Q66" s="35">
        <f>COUNTIF(R66:AQJ66,"&gt;0")</f>
        <v>16</v>
      </c>
      <c r="R66" s="36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>
        <v>10</v>
      </c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>
        <v>10.3</v>
      </c>
      <c r="BB66" s="20"/>
      <c r="BC66" s="20"/>
      <c r="BD66" s="20"/>
      <c r="BE66" s="20"/>
      <c r="BF66" s="20"/>
      <c r="BG66" s="20"/>
      <c r="BH66" s="20"/>
      <c r="BI66" s="20"/>
      <c r="BJ66" s="20"/>
      <c r="BK66" s="20">
        <v>10.3</v>
      </c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>
        <v>6.3</v>
      </c>
      <c r="BW66" s="20"/>
      <c r="BX66" s="20"/>
      <c r="BY66" s="20"/>
      <c r="BZ66" s="20"/>
      <c r="CA66" s="20">
        <v>10.4</v>
      </c>
      <c r="CB66" s="20"/>
      <c r="CC66" s="20"/>
      <c r="CD66" s="20"/>
      <c r="CE66" s="20"/>
      <c r="CF66" s="20"/>
      <c r="CG66" s="20">
        <v>6.5</v>
      </c>
      <c r="CH66" s="20"/>
      <c r="CI66" s="20">
        <v>10</v>
      </c>
      <c r="CJ66" s="20"/>
      <c r="CK66" s="20"/>
      <c r="CL66" s="20">
        <v>9.1</v>
      </c>
      <c r="CM66" s="20"/>
      <c r="CN66" s="20"/>
      <c r="CO66" s="20">
        <v>6.9</v>
      </c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>
        <v>9.5</v>
      </c>
      <c r="DF66" s="20">
        <v>6</v>
      </c>
      <c r="DG66" s="20"/>
      <c r="DH66" s="20"/>
      <c r="DI66" s="20">
        <v>15.4</v>
      </c>
      <c r="DJ66" s="20"/>
      <c r="DK66" s="20"/>
      <c r="DL66" s="20"/>
      <c r="DM66" s="20"/>
      <c r="DN66" s="20"/>
      <c r="DO66" s="20"/>
      <c r="DP66" s="20"/>
      <c r="DQ66" s="20"/>
      <c r="DR66" s="20"/>
      <c r="DS66" s="20">
        <v>10</v>
      </c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32">
        <v>21.1</v>
      </c>
      <c r="EM66" s="20"/>
      <c r="EN66" s="20"/>
      <c r="EO66" s="37"/>
      <c r="EP66" s="37"/>
      <c r="EQ66" s="37"/>
      <c r="ER66" s="37"/>
      <c r="ES66" s="37"/>
      <c r="ET66" s="37"/>
      <c r="EU66" s="37"/>
      <c r="EV66" s="37"/>
      <c r="EW66" s="37"/>
      <c r="EX66" s="37">
        <v>12.4</v>
      </c>
      <c r="EY66" s="18"/>
      <c r="EZ66" s="18"/>
      <c r="FA66" s="18"/>
      <c r="FB66" s="18"/>
      <c r="FC66" s="32">
        <v>21.1</v>
      </c>
      <c r="FD66" s="37"/>
      <c r="FE66" s="37"/>
      <c r="FF66" s="37"/>
      <c r="FG66" s="37"/>
      <c r="FH66" s="37"/>
      <c r="FI66" s="37"/>
      <c r="FJ66" s="37"/>
      <c r="FK66" s="37"/>
      <c r="FL66" s="37"/>
      <c r="FM66" s="37"/>
      <c r="FN66" s="37"/>
      <c r="FO66" s="18"/>
      <c r="FP66" s="18"/>
      <c r="FQ66" s="18"/>
      <c r="FR66" s="18"/>
      <c r="FS66" s="18"/>
      <c r="FT66" s="18"/>
      <c r="FU66" s="18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37"/>
      <c r="HA66" s="37"/>
      <c r="HB66" s="37"/>
      <c r="HC66" s="37"/>
      <c r="HD66" s="37"/>
      <c r="HE66" s="37"/>
      <c r="HF66" s="37"/>
      <c r="HG66" s="37"/>
      <c r="HH66" s="37"/>
      <c r="HI66" s="37"/>
      <c r="HJ66" s="37"/>
      <c r="HK66" s="37"/>
      <c r="HL66" s="37"/>
      <c r="HM66" s="37"/>
      <c r="HN66" s="37"/>
      <c r="HO66" s="37"/>
      <c r="HP66" s="37"/>
      <c r="HQ66" s="37"/>
      <c r="HR66" s="37"/>
      <c r="HS66" s="37"/>
      <c r="HT66" s="37"/>
      <c r="HU66" s="37"/>
      <c r="HV66" s="37"/>
      <c r="HW66" s="37"/>
      <c r="HX66" s="37"/>
      <c r="HY66" s="37"/>
      <c r="HZ66" s="37"/>
      <c r="IA66" s="37"/>
      <c r="IB66" s="37"/>
      <c r="IC66" s="37"/>
      <c r="ID66" s="37"/>
      <c r="IE66" s="37"/>
      <c r="IF66" s="37"/>
      <c r="IG66" s="37"/>
      <c r="IH66" s="37"/>
      <c r="II66" s="37"/>
      <c r="IJ66" s="37"/>
      <c r="IK66" s="37"/>
      <c r="IL66" s="37"/>
      <c r="IM66" s="37"/>
      <c r="IN66" s="37"/>
      <c r="IO66" s="37"/>
      <c r="IP66" s="37"/>
      <c r="IQ66" s="37"/>
      <c r="IR66" s="37"/>
      <c r="IS66" s="37"/>
      <c r="IT66" s="37"/>
      <c r="IU66" s="37"/>
      <c r="IV66" s="37"/>
      <c r="IW66" s="37"/>
      <c r="IX66" s="37"/>
      <c r="IY66" s="37"/>
      <c r="IZ66" s="37"/>
      <c r="JA66" s="37"/>
      <c r="JB66" s="37"/>
      <c r="JC66" s="37"/>
      <c r="JD66" s="37"/>
      <c r="JE66" s="37"/>
      <c r="JF66" s="37"/>
      <c r="JG66" s="37"/>
      <c r="JH66" s="37"/>
      <c r="JI66" s="37"/>
      <c r="JJ66" s="37"/>
      <c r="JK66" s="37"/>
      <c r="JL66" s="37"/>
      <c r="JM66" s="37"/>
      <c r="JN66" s="37"/>
      <c r="JO66" s="37"/>
      <c r="JP66" s="37"/>
      <c r="JQ66" s="37"/>
      <c r="JR66" s="37"/>
      <c r="JS66" s="37"/>
      <c r="JT66" s="37"/>
      <c r="JU66" s="37"/>
      <c r="JV66" s="37"/>
      <c r="JW66" s="37"/>
      <c r="JX66" s="37"/>
      <c r="JY66" s="37"/>
      <c r="JZ66" s="37"/>
      <c r="KA66" s="37"/>
      <c r="KB66" s="37"/>
      <c r="KC66" s="37"/>
      <c r="KD66" s="37"/>
      <c r="KE66" s="37"/>
      <c r="KF66" s="37"/>
      <c r="KG66" s="37"/>
      <c r="KH66" s="37"/>
      <c r="KI66" s="37"/>
      <c r="KJ66" s="37"/>
      <c r="KK66" s="37"/>
      <c r="KL66" s="37"/>
      <c r="KM66" s="37"/>
      <c r="KN66" s="37"/>
      <c r="KO66" s="37"/>
      <c r="KP66" s="37"/>
      <c r="KQ66" s="37"/>
      <c r="KR66" s="37"/>
      <c r="KS66" s="37"/>
      <c r="KT66" s="37"/>
      <c r="KU66" s="37"/>
      <c r="KV66" s="37"/>
      <c r="KW66" s="37"/>
      <c r="KX66" s="37"/>
      <c r="KY66" s="37"/>
      <c r="KZ66" s="37"/>
      <c r="LA66" s="37"/>
      <c r="LB66" s="37"/>
      <c r="LC66" s="59"/>
      <c r="LD66" s="59"/>
      <c r="LE66" s="59"/>
      <c r="LF66" s="59"/>
      <c r="LG66" s="59"/>
      <c r="LH66" s="59"/>
      <c r="LI66" s="59"/>
      <c r="LJ66" s="59"/>
      <c r="LK66" s="59"/>
      <c r="LL66" s="59"/>
      <c r="LM66" s="59"/>
      <c r="LN66" s="59"/>
      <c r="LO66" s="59"/>
      <c r="LP66" s="59"/>
      <c r="LQ66" s="59"/>
      <c r="LR66" s="59"/>
      <c r="LS66" s="59"/>
      <c r="LT66" s="59"/>
      <c r="LU66" s="59"/>
      <c r="LV66" s="59"/>
      <c r="LW66" s="37"/>
      <c r="LX66" s="37"/>
      <c r="LY66" s="37"/>
      <c r="LZ66" s="37"/>
      <c r="MA66" s="37"/>
      <c r="MB66" s="37"/>
      <c r="MC66" s="37"/>
      <c r="MD66" s="37"/>
      <c r="ME66" s="37"/>
      <c r="MF66" s="37"/>
      <c r="MG66" s="37"/>
      <c r="MH66" s="37"/>
      <c r="MI66" s="37"/>
      <c r="MJ66" s="37"/>
      <c r="MK66" s="37"/>
      <c r="ML66" s="37"/>
      <c r="MM66" s="37"/>
      <c r="MN66" s="37"/>
      <c r="MO66" s="20"/>
      <c r="MP66" s="20"/>
      <c r="MQ66" s="20"/>
      <c r="MR66" s="20"/>
      <c r="MS66" s="20"/>
      <c r="MT66" s="20"/>
      <c r="MU66" s="20"/>
      <c r="MV66" s="20"/>
      <c r="MW66" s="20"/>
      <c r="MX66" s="20"/>
      <c r="MY66" s="20"/>
      <c r="MZ66" s="20"/>
      <c r="NA66" s="20"/>
      <c r="NB66" s="20"/>
      <c r="NC66" s="20"/>
      <c r="ND66" s="20"/>
      <c r="NE66" s="20"/>
      <c r="NF66" s="20"/>
      <c r="NG66" s="20"/>
      <c r="NH66" s="20"/>
      <c r="NI66" s="20"/>
      <c r="NJ66" s="20"/>
      <c r="NK66" s="20"/>
      <c r="NL66" s="20"/>
      <c r="NM66" s="20"/>
      <c r="NN66" s="57"/>
      <c r="NO66" s="57"/>
      <c r="NP66" s="57"/>
      <c r="NQ66" s="57"/>
      <c r="NR66" s="57"/>
      <c r="NS66" s="57"/>
      <c r="NT66" s="57"/>
      <c r="NU66" s="57"/>
      <c r="NV66" s="57"/>
      <c r="NW66" s="57"/>
      <c r="NX66" s="57"/>
      <c r="NY66" s="57"/>
      <c r="NZ66" s="57"/>
      <c r="OA66" s="57"/>
      <c r="OB66" s="57"/>
      <c r="OC66" s="57"/>
      <c r="OD66" s="57"/>
      <c r="OE66" s="57"/>
      <c r="OF66" s="57"/>
      <c r="OG66" s="57"/>
      <c r="OH66" s="57"/>
      <c r="OI66" s="57"/>
      <c r="OJ66" s="57"/>
      <c r="OK66" s="57"/>
      <c r="OL66" s="57"/>
      <c r="OM66" s="57"/>
      <c r="ON66" s="57"/>
      <c r="OO66" s="57"/>
      <c r="OP66" s="57"/>
      <c r="OQ66" s="57"/>
      <c r="OR66" s="57"/>
      <c r="OS66" s="57"/>
      <c r="OT66" s="57"/>
      <c r="OU66" s="57"/>
      <c r="OV66" s="57"/>
      <c r="OW66" s="57"/>
      <c r="OX66" s="57"/>
      <c r="OY66" s="57"/>
      <c r="OZ66" s="57"/>
      <c r="PA66" s="57"/>
      <c r="PB66" s="20"/>
      <c r="PC66" s="20"/>
      <c r="PD66" s="20"/>
      <c r="PE66" s="20"/>
      <c r="PF66" s="20"/>
      <c r="PG66" s="20"/>
      <c r="PH66" s="20"/>
      <c r="PI66" s="20"/>
      <c r="PJ66" s="20"/>
      <c r="PK66" s="20"/>
      <c r="PL66" s="20"/>
      <c r="PM66" s="20"/>
      <c r="PN66" s="20"/>
      <c r="PO66" s="20"/>
      <c r="PP66" s="20"/>
      <c r="PQ66" s="20"/>
      <c r="PR66" s="20"/>
      <c r="PS66" s="20"/>
      <c r="PT66" s="20"/>
      <c r="PU66" s="20"/>
      <c r="PV66" s="20"/>
      <c r="PW66" s="20"/>
      <c r="PX66" s="20"/>
      <c r="PY66" s="20"/>
      <c r="PZ66" s="20"/>
      <c r="QA66" s="20"/>
      <c r="QB66" s="20"/>
      <c r="QC66" s="20"/>
      <c r="QD66" s="20"/>
      <c r="QE66" s="20"/>
      <c r="QF66" s="20"/>
      <c r="QG66" s="20"/>
      <c r="QH66" s="20"/>
      <c r="QI66" s="20"/>
      <c r="QJ66" s="20"/>
      <c r="QK66" s="20"/>
      <c r="QL66" s="37"/>
      <c r="QM66" s="37"/>
      <c r="QN66" s="47"/>
      <c r="QO66" s="47"/>
      <c r="QP66" s="47"/>
      <c r="QQ66" s="47"/>
      <c r="QR66" s="47"/>
      <c r="QS66" s="47"/>
      <c r="QT66" s="47"/>
      <c r="QU66" s="47"/>
      <c r="QV66" s="47"/>
      <c r="QW66" s="47"/>
      <c r="QX66" s="47"/>
      <c r="QY66" s="47"/>
      <c r="QZ66" s="47"/>
      <c r="RA66" s="47"/>
      <c r="RB66" s="47"/>
      <c r="RC66" s="47"/>
      <c r="RD66" s="47"/>
      <c r="RE66" s="47"/>
      <c r="RF66" s="47"/>
      <c r="RG66" s="47"/>
    </row>
    <row r="67" spans="1:475" s="84" customFormat="1">
      <c r="A67" s="14">
        <f t="shared" si="1"/>
        <v>64</v>
      </c>
      <c r="B67" s="30">
        <f>SUM(D67:L67)</f>
        <v>19</v>
      </c>
      <c r="C67" s="30"/>
      <c r="D67" s="54"/>
      <c r="E67" s="31"/>
      <c r="F67" s="66"/>
      <c r="G67" s="65"/>
      <c r="H67" s="92"/>
      <c r="I67" s="32">
        <v>1</v>
      </c>
      <c r="J67" s="18"/>
      <c r="K67" s="18">
        <v>18</v>
      </c>
      <c r="L67" s="18"/>
      <c r="M67" s="33" t="s">
        <v>29</v>
      </c>
      <c r="N67" s="33" t="s">
        <v>30</v>
      </c>
      <c r="O67" s="18">
        <v>1964</v>
      </c>
      <c r="P67" s="34">
        <f>SUM(R67:AQJ67)</f>
        <v>169.86199999999997</v>
      </c>
      <c r="Q67" s="35">
        <f>COUNTIF(R67:AQJ67,"&gt;0")</f>
        <v>19</v>
      </c>
      <c r="R67" s="36"/>
      <c r="S67" s="20"/>
      <c r="T67" s="20"/>
      <c r="U67" s="20">
        <v>6</v>
      </c>
      <c r="V67" s="20"/>
      <c r="W67" s="20"/>
      <c r="X67" s="20"/>
      <c r="Y67" s="20"/>
      <c r="Z67" s="20"/>
      <c r="AA67" s="20"/>
      <c r="AB67" s="20"/>
      <c r="AC67" s="20"/>
      <c r="AD67" s="20">
        <v>10.1</v>
      </c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>
        <v>11.8</v>
      </c>
      <c r="AS67" s="20"/>
      <c r="AT67" s="20"/>
      <c r="AU67" s="20"/>
      <c r="AV67" s="20"/>
      <c r="AW67" s="20"/>
      <c r="AX67" s="20"/>
      <c r="AY67" s="20"/>
      <c r="AZ67" s="20"/>
      <c r="BA67" s="20">
        <v>10.3</v>
      </c>
      <c r="BB67" s="20"/>
      <c r="BC67" s="20"/>
      <c r="BD67" s="20"/>
      <c r="BE67" s="20">
        <v>5</v>
      </c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>
        <v>6.3</v>
      </c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>
        <v>6.5</v>
      </c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>
        <v>5.5</v>
      </c>
      <c r="CU67" s="20"/>
      <c r="CV67" s="20"/>
      <c r="CW67" s="20"/>
      <c r="CX67" s="20"/>
      <c r="CY67" s="20"/>
      <c r="CZ67" s="20"/>
      <c r="DA67" s="20">
        <v>5.6</v>
      </c>
      <c r="DB67" s="20"/>
      <c r="DC67" s="20"/>
      <c r="DD67" s="20"/>
      <c r="DE67" s="20"/>
      <c r="DF67" s="20">
        <v>6</v>
      </c>
      <c r="DG67" s="20"/>
      <c r="DH67" s="20"/>
      <c r="DI67" s="20"/>
      <c r="DJ67" s="20"/>
      <c r="DK67" s="20"/>
      <c r="DL67" s="20"/>
      <c r="DM67" s="20"/>
      <c r="DN67" s="20"/>
      <c r="DO67" s="20"/>
      <c r="DP67" s="20">
        <v>10</v>
      </c>
      <c r="DQ67" s="20"/>
      <c r="DR67" s="20"/>
      <c r="DS67" s="20">
        <v>10</v>
      </c>
      <c r="DT67" s="18"/>
      <c r="DU67" s="18"/>
      <c r="DV67" s="18">
        <v>4.3</v>
      </c>
      <c r="DW67" s="20"/>
      <c r="DX67" s="20">
        <v>5</v>
      </c>
      <c r="DY67" s="18"/>
      <c r="DZ67" s="18"/>
      <c r="EA67" s="18"/>
      <c r="EB67" s="18"/>
      <c r="EC67" s="18"/>
      <c r="ED67" s="18"/>
      <c r="EE67" s="18"/>
      <c r="EF67" s="18"/>
      <c r="EG67" s="18">
        <v>12.3</v>
      </c>
      <c r="EH67" s="18"/>
      <c r="EI67" s="18"/>
      <c r="EJ67" s="18"/>
      <c r="EK67" s="18"/>
      <c r="EL67" s="32">
        <v>21.1</v>
      </c>
      <c r="EM67" s="20"/>
      <c r="EN67" s="20">
        <v>12.862</v>
      </c>
      <c r="EO67" s="37"/>
      <c r="EP67" s="37"/>
      <c r="EQ67" s="37"/>
      <c r="ER67" s="37"/>
      <c r="ES67" s="37"/>
      <c r="ET67" s="37"/>
      <c r="EU67" s="37"/>
      <c r="EV67" s="37">
        <v>11.2</v>
      </c>
      <c r="EW67" s="20"/>
      <c r="EX67" s="20"/>
      <c r="EY67" s="20"/>
      <c r="EZ67" s="20"/>
      <c r="FA67" s="20"/>
      <c r="FB67" s="20"/>
      <c r="FC67" s="20"/>
      <c r="FD67" s="20">
        <v>10</v>
      </c>
      <c r="FE67" s="18"/>
      <c r="FF67" s="18"/>
      <c r="FG67" s="18"/>
      <c r="FH67" s="18"/>
      <c r="FI67" s="18"/>
      <c r="FJ67" s="18"/>
      <c r="FK67" s="18"/>
      <c r="FL67" s="18"/>
      <c r="FM67" s="18"/>
      <c r="FN67" s="37"/>
      <c r="FO67" s="18"/>
      <c r="FP67" s="18"/>
      <c r="FQ67" s="18"/>
      <c r="FR67" s="18"/>
      <c r="FS67" s="18"/>
      <c r="FT67" s="18"/>
      <c r="FU67" s="18"/>
      <c r="FV67" s="37"/>
      <c r="FW67" s="37"/>
      <c r="FX67" s="37"/>
      <c r="FY67" s="37"/>
      <c r="FZ67" s="37"/>
      <c r="GA67" s="37"/>
      <c r="GB67" s="37"/>
      <c r="GC67" s="37"/>
      <c r="GD67" s="37"/>
      <c r="GE67" s="37"/>
      <c r="GF67" s="37"/>
      <c r="GG67" s="37"/>
      <c r="GH67" s="37"/>
      <c r="GI67" s="37"/>
      <c r="GJ67" s="37"/>
      <c r="GK67" s="37"/>
      <c r="GL67" s="37"/>
      <c r="GM67" s="37"/>
      <c r="GN67" s="37"/>
      <c r="GO67" s="37"/>
      <c r="GP67" s="37"/>
      <c r="GQ67" s="37"/>
      <c r="GR67" s="37"/>
      <c r="GS67" s="37"/>
      <c r="GT67" s="37"/>
      <c r="GU67" s="37"/>
      <c r="GV67" s="37"/>
      <c r="GW67" s="37"/>
      <c r="GX67" s="37"/>
      <c r="GY67" s="37"/>
      <c r="GZ67" s="37"/>
      <c r="HA67" s="37"/>
      <c r="HB67" s="37"/>
      <c r="HC67" s="37"/>
      <c r="HD67" s="37"/>
      <c r="HE67" s="37"/>
      <c r="HF67" s="37"/>
      <c r="HG67" s="37"/>
      <c r="HH67" s="37"/>
      <c r="HI67" s="37"/>
      <c r="HJ67" s="37"/>
      <c r="HK67" s="37"/>
      <c r="HL67" s="37"/>
      <c r="HM67" s="37"/>
      <c r="HN67" s="37"/>
      <c r="HO67" s="37"/>
      <c r="HP67" s="37"/>
      <c r="HQ67" s="37"/>
      <c r="HR67" s="37"/>
      <c r="HS67" s="37"/>
      <c r="HT67" s="37"/>
      <c r="HU67" s="37"/>
      <c r="HV67" s="37"/>
      <c r="HW67" s="37"/>
      <c r="HX67" s="37"/>
      <c r="HY67" s="37"/>
      <c r="HZ67" s="37"/>
      <c r="IA67" s="37"/>
      <c r="IB67" s="37"/>
      <c r="IC67" s="37"/>
      <c r="ID67" s="37"/>
      <c r="IE67" s="37"/>
      <c r="IF67" s="37"/>
      <c r="IG67" s="37"/>
      <c r="IH67" s="37"/>
      <c r="II67" s="37"/>
      <c r="IJ67" s="37"/>
      <c r="IK67" s="37"/>
      <c r="IL67" s="37"/>
      <c r="IM67" s="37"/>
      <c r="IN67" s="37"/>
      <c r="IO67" s="37"/>
      <c r="IP67" s="37"/>
      <c r="IQ67" s="37"/>
      <c r="IR67" s="37"/>
      <c r="IS67" s="37"/>
      <c r="IT67" s="37"/>
      <c r="IU67" s="37"/>
      <c r="IV67" s="37"/>
      <c r="IW67" s="37"/>
      <c r="IX67" s="37"/>
      <c r="IY67" s="37"/>
      <c r="IZ67" s="37"/>
      <c r="JA67" s="37"/>
      <c r="JB67" s="37"/>
      <c r="JC67" s="37"/>
      <c r="JD67" s="37"/>
      <c r="JE67" s="37"/>
      <c r="JF67" s="37"/>
      <c r="JG67" s="37"/>
      <c r="JH67" s="37"/>
      <c r="JI67" s="37"/>
      <c r="JJ67" s="37"/>
      <c r="JK67" s="37"/>
      <c r="JL67" s="37"/>
      <c r="JM67" s="37"/>
      <c r="JN67" s="37"/>
      <c r="JO67" s="37"/>
      <c r="JP67" s="37"/>
      <c r="JQ67" s="37"/>
      <c r="JR67" s="37"/>
      <c r="JS67" s="37"/>
      <c r="JT67" s="37"/>
      <c r="JU67" s="37"/>
      <c r="JV67" s="37"/>
      <c r="JW67" s="37"/>
      <c r="JX67" s="37"/>
      <c r="JY67" s="37"/>
      <c r="JZ67" s="37"/>
      <c r="KA67" s="37"/>
      <c r="KB67" s="37"/>
      <c r="KC67" s="37"/>
      <c r="KD67" s="37"/>
      <c r="KE67" s="37"/>
      <c r="KF67" s="37"/>
      <c r="KG67" s="37"/>
      <c r="KH67" s="37"/>
      <c r="KI67" s="37"/>
      <c r="KJ67" s="37"/>
      <c r="KK67" s="37"/>
      <c r="KL67" s="37"/>
      <c r="KM67" s="37"/>
      <c r="KN67" s="37"/>
      <c r="KO67" s="37"/>
      <c r="KP67" s="37"/>
      <c r="KQ67" s="37"/>
      <c r="KR67" s="37"/>
      <c r="KS67" s="37"/>
      <c r="KT67" s="37"/>
      <c r="KU67" s="37"/>
      <c r="KV67" s="37"/>
      <c r="KW67" s="37"/>
      <c r="KX67" s="37"/>
      <c r="KY67" s="37"/>
      <c r="KZ67" s="37"/>
      <c r="LA67" s="37"/>
      <c r="LB67" s="37"/>
      <c r="LC67" s="59"/>
      <c r="LD67" s="59"/>
      <c r="LE67" s="59"/>
      <c r="LF67" s="59"/>
      <c r="LG67" s="59"/>
      <c r="LH67" s="59"/>
      <c r="LI67" s="59"/>
      <c r="LJ67" s="59"/>
      <c r="LK67" s="59"/>
      <c r="LL67" s="59"/>
      <c r="LM67" s="59"/>
      <c r="LN67" s="59"/>
      <c r="LO67" s="59"/>
      <c r="LP67" s="59"/>
      <c r="LQ67" s="59"/>
      <c r="LR67" s="59"/>
      <c r="LS67" s="59"/>
      <c r="LT67" s="59"/>
      <c r="LU67" s="59"/>
      <c r="LV67" s="59"/>
      <c r="LW67" s="37"/>
      <c r="LX67" s="37"/>
      <c r="LY67" s="37"/>
      <c r="LZ67" s="37"/>
      <c r="MA67" s="37"/>
      <c r="MB67" s="37"/>
      <c r="MC67" s="37"/>
      <c r="MD67" s="37"/>
      <c r="ME67" s="37"/>
      <c r="MF67" s="37"/>
      <c r="MG67" s="37"/>
      <c r="MH67" s="37"/>
      <c r="MI67" s="37"/>
      <c r="MJ67" s="37"/>
      <c r="MK67" s="37"/>
      <c r="ML67" s="37"/>
      <c r="MM67" s="37"/>
      <c r="MN67" s="37"/>
      <c r="MO67" s="20"/>
      <c r="MP67" s="20"/>
      <c r="MQ67" s="20"/>
      <c r="MR67" s="20"/>
      <c r="MS67" s="20"/>
      <c r="MT67" s="20"/>
      <c r="MU67" s="20"/>
      <c r="MV67" s="20"/>
      <c r="MW67" s="20"/>
      <c r="MX67" s="20"/>
      <c r="MY67" s="20"/>
      <c r="MZ67" s="20"/>
      <c r="NA67" s="20"/>
      <c r="NB67" s="20"/>
      <c r="NC67" s="20"/>
      <c r="ND67" s="20"/>
      <c r="NE67" s="20"/>
      <c r="NF67" s="20"/>
      <c r="NG67" s="20"/>
      <c r="NH67" s="20"/>
      <c r="NI67" s="20"/>
      <c r="NJ67" s="20"/>
      <c r="NK67" s="20"/>
      <c r="NL67" s="20"/>
      <c r="NM67" s="20"/>
      <c r="NN67" s="57"/>
      <c r="NO67" s="57"/>
      <c r="NP67" s="57"/>
      <c r="NQ67" s="57"/>
      <c r="NR67" s="57"/>
      <c r="NS67" s="57"/>
      <c r="NT67" s="57"/>
      <c r="NU67" s="57"/>
      <c r="NV67" s="57"/>
      <c r="NW67" s="57"/>
      <c r="NX67" s="57"/>
      <c r="NY67" s="57"/>
      <c r="NZ67" s="57"/>
      <c r="OA67" s="57"/>
      <c r="OB67" s="57"/>
      <c r="OC67" s="57"/>
      <c r="OD67" s="57"/>
      <c r="OE67" s="57"/>
      <c r="OF67" s="57"/>
      <c r="OG67" s="57"/>
      <c r="OH67" s="57"/>
      <c r="OI67" s="57"/>
      <c r="OJ67" s="57"/>
      <c r="OK67" s="57"/>
      <c r="OL67" s="57"/>
      <c r="OM67" s="57"/>
      <c r="ON67" s="57"/>
      <c r="OO67" s="57"/>
      <c r="OP67" s="57"/>
      <c r="OQ67" s="57"/>
      <c r="OR67" s="57"/>
      <c r="OS67" s="57"/>
      <c r="OT67" s="57"/>
      <c r="OU67" s="57"/>
      <c r="OV67" s="57"/>
      <c r="OW67" s="57"/>
      <c r="OX67" s="57"/>
      <c r="OY67" s="57"/>
      <c r="OZ67" s="57"/>
      <c r="PA67" s="57"/>
      <c r="PB67" s="20"/>
      <c r="PC67" s="20"/>
      <c r="PD67" s="20"/>
      <c r="PE67" s="20"/>
      <c r="PF67" s="20"/>
      <c r="PG67" s="20"/>
      <c r="PH67" s="20"/>
      <c r="PI67" s="20"/>
      <c r="PJ67" s="20"/>
      <c r="PK67" s="20"/>
      <c r="PL67" s="20"/>
      <c r="PM67" s="20"/>
      <c r="PN67" s="20"/>
      <c r="PO67" s="20"/>
      <c r="PP67" s="20"/>
      <c r="PQ67" s="20"/>
      <c r="PR67" s="20"/>
      <c r="PS67" s="20"/>
      <c r="PT67" s="20"/>
      <c r="PU67" s="20"/>
      <c r="PV67" s="20"/>
      <c r="PW67" s="20"/>
      <c r="PX67" s="20"/>
      <c r="PY67" s="20"/>
      <c r="PZ67" s="20"/>
      <c r="QA67" s="20"/>
      <c r="QB67" s="20"/>
      <c r="QC67" s="20"/>
      <c r="QD67" s="20"/>
      <c r="QE67" s="20"/>
      <c r="QF67" s="20"/>
      <c r="QG67" s="20"/>
      <c r="QH67" s="20"/>
      <c r="QI67" s="20"/>
      <c r="QJ67" s="20"/>
      <c r="QK67" s="20"/>
      <c r="QL67" s="37"/>
      <c r="QM67" s="37"/>
      <c r="QN67" s="47"/>
      <c r="QO67" s="47"/>
      <c r="QP67" s="47"/>
      <c r="QQ67" s="47"/>
      <c r="QR67" s="47"/>
      <c r="QS67" s="47"/>
      <c r="QT67" s="47"/>
      <c r="QU67" s="47"/>
      <c r="QV67" s="47"/>
      <c r="QW67" s="47"/>
      <c r="QX67" s="47"/>
      <c r="QY67" s="47"/>
      <c r="QZ67" s="47"/>
      <c r="RA67" s="47"/>
      <c r="RB67" s="47"/>
      <c r="RC67" s="47"/>
      <c r="RD67" s="47"/>
      <c r="RE67" s="47"/>
      <c r="RF67" s="47"/>
      <c r="RG67" s="47"/>
    </row>
    <row r="68" spans="1:475" s="85" customFormat="1">
      <c r="A68" s="14">
        <f t="shared" si="1"/>
        <v>65</v>
      </c>
      <c r="B68" s="30">
        <f>SUM(D68:L68)</f>
        <v>11</v>
      </c>
      <c r="C68" s="30"/>
      <c r="D68" s="54"/>
      <c r="E68" s="31"/>
      <c r="F68" s="66">
        <v>1</v>
      </c>
      <c r="G68" s="65">
        <v>1</v>
      </c>
      <c r="H68" s="92"/>
      <c r="I68" s="32">
        <v>1</v>
      </c>
      <c r="J68" s="18"/>
      <c r="K68" s="18">
        <v>8</v>
      </c>
      <c r="L68" s="18"/>
      <c r="M68" s="33" t="s">
        <v>88</v>
      </c>
      <c r="N68" s="33" t="s">
        <v>378</v>
      </c>
      <c r="O68" s="18">
        <v>1960</v>
      </c>
      <c r="P68" s="34">
        <f>SUM(R68:AQJ68)</f>
        <v>168.6</v>
      </c>
      <c r="Q68" s="35">
        <f>COUNTIF(R68:AQJ68,"&gt;0")</f>
        <v>11</v>
      </c>
      <c r="R68" s="38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>
        <v>11.8</v>
      </c>
      <c r="AS68" s="20"/>
      <c r="AT68" s="20"/>
      <c r="AU68" s="20">
        <v>9</v>
      </c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>
        <v>9.1</v>
      </c>
      <c r="CM68" s="20"/>
      <c r="CN68" s="20"/>
      <c r="CO68" s="20">
        <v>6.9</v>
      </c>
      <c r="CP68" s="20"/>
      <c r="CQ68" s="20"/>
      <c r="CR68" s="20"/>
      <c r="CS68" s="20"/>
      <c r="CT68" s="20">
        <v>5.5</v>
      </c>
      <c r="CU68" s="20"/>
      <c r="CV68" s="20"/>
      <c r="CW68" s="20"/>
      <c r="CX68" s="20"/>
      <c r="CY68" s="20"/>
      <c r="CZ68" s="20"/>
      <c r="DA68" s="20">
        <v>5.6</v>
      </c>
      <c r="DB68" s="20"/>
      <c r="DC68" s="20"/>
      <c r="DD68" s="20"/>
      <c r="DE68" s="20"/>
      <c r="DF68" s="20"/>
      <c r="DG68" s="20"/>
      <c r="DH68" s="20"/>
      <c r="DI68" s="20">
        <v>15.4</v>
      </c>
      <c r="DJ68" s="20"/>
      <c r="DK68" s="20"/>
      <c r="DL68" s="20"/>
      <c r="DM68" s="20"/>
      <c r="DN68" s="20"/>
      <c r="DO68" s="20"/>
      <c r="DP68" s="20"/>
      <c r="DQ68" s="20"/>
      <c r="DR68" s="20"/>
      <c r="DS68" s="20">
        <v>10</v>
      </c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42">
        <v>42.2</v>
      </c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89">
        <v>32</v>
      </c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32">
        <v>21.1</v>
      </c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37"/>
      <c r="HT68" s="37"/>
      <c r="HU68" s="37"/>
      <c r="HV68" s="37"/>
      <c r="HW68" s="37"/>
      <c r="HX68" s="37"/>
      <c r="HY68" s="37"/>
      <c r="HZ68" s="37"/>
      <c r="IA68" s="37"/>
      <c r="IB68" s="37"/>
      <c r="IC68" s="37"/>
      <c r="ID68" s="37"/>
      <c r="IE68" s="37"/>
      <c r="IF68" s="37"/>
      <c r="IG68" s="37"/>
      <c r="IH68" s="37"/>
      <c r="II68" s="37"/>
      <c r="IJ68" s="37"/>
      <c r="IK68" s="37"/>
      <c r="IL68" s="37"/>
      <c r="IM68" s="37"/>
      <c r="IN68" s="37"/>
      <c r="IO68" s="37"/>
      <c r="IP68" s="37"/>
      <c r="IQ68" s="37"/>
      <c r="IR68" s="37"/>
      <c r="IS68" s="37"/>
      <c r="IT68" s="37"/>
      <c r="IU68" s="37"/>
      <c r="IV68" s="37"/>
      <c r="IW68" s="37"/>
      <c r="IX68" s="37"/>
      <c r="IY68" s="37"/>
      <c r="IZ68" s="37"/>
      <c r="JA68" s="37"/>
      <c r="JB68" s="37"/>
      <c r="JC68" s="37"/>
      <c r="JD68" s="37"/>
      <c r="JE68" s="37"/>
      <c r="JF68" s="37"/>
      <c r="JG68" s="37"/>
      <c r="JH68" s="37"/>
      <c r="JI68" s="37"/>
      <c r="JJ68" s="37"/>
      <c r="JK68" s="37"/>
      <c r="JL68" s="37"/>
      <c r="JM68" s="37"/>
      <c r="JN68" s="37"/>
      <c r="JO68" s="37"/>
      <c r="JP68" s="37"/>
      <c r="JQ68" s="37"/>
      <c r="JR68" s="37"/>
      <c r="JS68" s="37"/>
      <c r="JT68" s="37"/>
      <c r="JU68" s="37"/>
      <c r="JV68" s="37"/>
      <c r="JW68" s="37"/>
      <c r="JX68" s="37"/>
      <c r="JY68" s="37"/>
      <c r="JZ68" s="37"/>
      <c r="KA68" s="37"/>
      <c r="KB68" s="37"/>
      <c r="KC68" s="37"/>
      <c r="KD68" s="37"/>
      <c r="KE68" s="37"/>
      <c r="KF68" s="37"/>
      <c r="KG68" s="37"/>
      <c r="KH68" s="37"/>
      <c r="KI68" s="37"/>
      <c r="KJ68" s="37"/>
      <c r="KK68" s="37"/>
      <c r="KL68" s="37"/>
      <c r="KM68" s="37"/>
      <c r="KN68" s="37"/>
      <c r="KO68" s="37"/>
      <c r="KP68" s="37"/>
      <c r="KQ68" s="37"/>
      <c r="KR68" s="37"/>
      <c r="KS68" s="37"/>
      <c r="KT68" s="37"/>
      <c r="KU68" s="37"/>
      <c r="KV68" s="37"/>
      <c r="KW68" s="37"/>
      <c r="KX68" s="37"/>
      <c r="KY68" s="37"/>
      <c r="KZ68" s="37"/>
      <c r="LA68" s="37"/>
      <c r="LB68" s="37"/>
      <c r="LC68" s="59"/>
      <c r="LD68" s="59"/>
      <c r="LE68" s="59"/>
      <c r="LF68" s="59"/>
      <c r="LG68" s="59"/>
      <c r="LH68" s="59"/>
      <c r="LI68" s="59"/>
      <c r="LJ68" s="59"/>
      <c r="LK68" s="59"/>
      <c r="LL68" s="59"/>
      <c r="LM68" s="59"/>
      <c r="LN68" s="59"/>
      <c r="LO68" s="59"/>
      <c r="LP68" s="59"/>
      <c r="LQ68" s="59"/>
      <c r="LR68" s="59"/>
      <c r="LS68" s="59"/>
      <c r="LT68" s="59"/>
      <c r="LU68" s="59"/>
      <c r="LV68" s="59"/>
      <c r="LW68" s="37"/>
      <c r="LX68" s="37"/>
      <c r="LY68" s="37"/>
      <c r="LZ68" s="37"/>
      <c r="MA68" s="37"/>
      <c r="MB68" s="37"/>
      <c r="MC68" s="37"/>
      <c r="MD68" s="37"/>
      <c r="ME68" s="37"/>
      <c r="MF68" s="37"/>
      <c r="MG68" s="37"/>
      <c r="MH68" s="37"/>
      <c r="MI68" s="37"/>
      <c r="MJ68" s="37"/>
      <c r="MK68" s="37"/>
      <c r="ML68" s="37"/>
      <c r="MM68" s="37"/>
      <c r="MN68" s="37"/>
      <c r="MO68" s="20"/>
      <c r="MP68" s="20"/>
      <c r="MQ68" s="20"/>
      <c r="MR68" s="20"/>
      <c r="MS68" s="20"/>
      <c r="MT68" s="20"/>
      <c r="MU68" s="20"/>
      <c r="MV68" s="20"/>
      <c r="MW68" s="20"/>
      <c r="MX68" s="20"/>
      <c r="MY68" s="20"/>
      <c r="MZ68" s="20"/>
      <c r="NA68" s="20"/>
      <c r="NB68" s="20"/>
      <c r="NC68" s="20"/>
      <c r="ND68" s="20"/>
      <c r="NE68" s="20"/>
      <c r="NF68" s="20"/>
      <c r="NG68" s="20"/>
      <c r="NH68" s="20"/>
      <c r="NI68" s="20"/>
      <c r="NJ68" s="20"/>
      <c r="NK68" s="20"/>
      <c r="NL68" s="20"/>
      <c r="NM68" s="20"/>
      <c r="NN68" s="57"/>
      <c r="NO68" s="57"/>
      <c r="NP68" s="57"/>
      <c r="NQ68" s="57"/>
      <c r="NR68" s="57"/>
      <c r="NS68" s="57"/>
      <c r="NT68" s="57"/>
      <c r="NU68" s="57"/>
      <c r="NV68" s="57"/>
      <c r="NW68" s="57"/>
      <c r="NX68" s="57"/>
      <c r="NY68" s="57"/>
      <c r="NZ68" s="57"/>
      <c r="OA68" s="57"/>
      <c r="OB68" s="57"/>
      <c r="OC68" s="57"/>
      <c r="OD68" s="57"/>
      <c r="OE68" s="57"/>
      <c r="OF68" s="57"/>
      <c r="OG68" s="57"/>
      <c r="OH68" s="57"/>
      <c r="OI68" s="57"/>
      <c r="OJ68" s="57"/>
      <c r="OK68" s="57"/>
      <c r="OL68" s="57"/>
      <c r="OM68" s="57"/>
      <c r="ON68" s="57"/>
      <c r="OO68" s="57"/>
      <c r="OP68" s="57"/>
      <c r="OQ68" s="57"/>
      <c r="OR68" s="57"/>
      <c r="OS68" s="57"/>
      <c r="OT68" s="57"/>
      <c r="OU68" s="57"/>
      <c r="OV68" s="57"/>
      <c r="OW68" s="57"/>
      <c r="OX68" s="57"/>
      <c r="OY68" s="57"/>
      <c r="OZ68" s="57"/>
      <c r="PA68" s="57"/>
      <c r="PB68" s="20"/>
      <c r="PC68" s="20"/>
      <c r="PD68" s="20"/>
      <c r="PE68" s="20"/>
      <c r="PF68" s="20"/>
      <c r="PG68" s="20"/>
      <c r="PH68" s="20"/>
      <c r="PI68" s="20"/>
      <c r="PJ68" s="20"/>
      <c r="PK68" s="20"/>
      <c r="PL68" s="20"/>
      <c r="PM68" s="20"/>
      <c r="PN68" s="20"/>
      <c r="PO68" s="20"/>
      <c r="PP68" s="20"/>
      <c r="PQ68" s="20"/>
      <c r="PR68" s="20"/>
      <c r="PS68" s="20"/>
      <c r="PT68" s="20"/>
      <c r="PU68" s="20"/>
      <c r="PV68" s="20"/>
      <c r="PW68" s="20"/>
      <c r="PX68" s="20"/>
      <c r="PY68" s="20"/>
      <c r="PZ68" s="20"/>
      <c r="QA68" s="20"/>
      <c r="QB68" s="20"/>
      <c r="QC68" s="20"/>
      <c r="QD68" s="20"/>
      <c r="QE68" s="20"/>
      <c r="QF68" s="20"/>
      <c r="QG68" s="20"/>
      <c r="QH68" s="20"/>
      <c r="QI68" s="20"/>
      <c r="QJ68" s="20"/>
      <c r="QK68" s="20"/>
      <c r="QL68" s="37"/>
      <c r="QM68" s="37"/>
      <c r="QN68" s="47"/>
      <c r="QO68" s="47"/>
      <c r="QP68" s="47"/>
      <c r="QQ68" s="47"/>
      <c r="QR68" s="47"/>
      <c r="QS68" s="47"/>
      <c r="QT68" s="47"/>
      <c r="QU68" s="47"/>
      <c r="QV68" s="47"/>
      <c r="QW68" s="47"/>
      <c r="QX68" s="47"/>
      <c r="QY68" s="47"/>
      <c r="QZ68" s="47"/>
      <c r="RA68" s="47"/>
      <c r="RB68" s="47"/>
      <c r="RC68" s="47"/>
      <c r="RD68" s="47"/>
      <c r="RE68" s="47"/>
      <c r="RF68" s="47"/>
      <c r="RG68" s="47"/>
    </row>
    <row r="69" spans="1:475" s="85" customFormat="1">
      <c r="A69" s="14">
        <f t="shared" si="1"/>
        <v>66</v>
      </c>
      <c r="B69" s="30">
        <f>SUM(D69:L69)</f>
        <v>18</v>
      </c>
      <c r="C69" s="30"/>
      <c r="D69" s="54"/>
      <c r="E69" s="31"/>
      <c r="F69" s="66"/>
      <c r="G69" s="65"/>
      <c r="H69" s="92"/>
      <c r="I69" s="32">
        <v>2</v>
      </c>
      <c r="J69" s="18">
        <v>1</v>
      </c>
      <c r="K69" s="18">
        <v>13</v>
      </c>
      <c r="L69" s="18">
        <v>2</v>
      </c>
      <c r="M69" s="33" t="s">
        <v>37</v>
      </c>
      <c r="N69" s="33" t="s">
        <v>38</v>
      </c>
      <c r="O69" s="18">
        <v>1985</v>
      </c>
      <c r="P69" s="34">
        <f>SUM(R69:AQJ69)</f>
        <v>167.11699999999999</v>
      </c>
      <c r="Q69" s="35">
        <f>COUNTIF(R69:AQJ69,"&gt;0")</f>
        <v>18</v>
      </c>
      <c r="R69" s="38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>
        <v>11.8</v>
      </c>
      <c r="AS69" s="20"/>
      <c r="AT69" s="20"/>
      <c r="AU69" s="20">
        <v>9</v>
      </c>
      <c r="AV69" s="20"/>
      <c r="AW69" s="20"/>
      <c r="AX69" s="20">
        <v>5</v>
      </c>
      <c r="AY69" s="20"/>
      <c r="AZ69" s="20">
        <v>5</v>
      </c>
      <c r="BA69" s="20"/>
      <c r="BB69" s="20"/>
      <c r="BC69" s="20"/>
      <c r="BD69" s="20"/>
      <c r="BE69" s="20">
        <v>5</v>
      </c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>
        <v>5.5</v>
      </c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>
        <v>6.5</v>
      </c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>
        <v>2.5</v>
      </c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>
        <v>6.3</v>
      </c>
      <c r="DI69" s="20"/>
      <c r="DJ69" s="20"/>
      <c r="DK69" s="20"/>
      <c r="DL69" s="20"/>
      <c r="DM69" s="20">
        <v>10</v>
      </c>
      <c r="DN69" s="20"/>
      <c r="DO69" s="20"/>
      <c r="DP69" s="20"/>
      <c r="DQ69" s="20"/>
      <c r="DR69" s="20"/>
      <c r="DS69" s="20">
        <v>10</v>
      </c>
      <c r="DT69" s="18"/>
      <c r="DU69" s="18"/>
      <c r="DV69" s="18"/>
      <c r="DW69" s="18"/>
      <c r="DX69" s="18"/>
      <c r="DY69" s="18"/>
      <c r="DZ69" s="18">
        <v>2.5</v>
      </c>
      <c r="EA69" s="18"/>
      <c r="EB69" s="18"/>
      <c r="EC69" s="18"/>
      <c r="ED69" s="18"/>
      <c r="EE69" s="18"/>
      <c r="EF69" s="18"/>
      <c r="EG69" s="18">
        <v>12.3</v>
      </c>
      <c r="EH69" s="18"/>
      <c r="EI69" s="18"/>
      <c r="EJ69" s="18"/>
      <c r="EK69" s="18"/>
      <c r="EL69" s="32">
        <v>21.1</v>
      </c>
      <c r="EM69" s="20"/>
      <c r="EN69" s="20">
        <v>17.317</v>
      </c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>
        <v>10.199999999999999</v>
      </c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>
        <v>6</v>
      </c>
      <c r="FN69" s="18"/>
      <c r="FO69" s="18"/>
      <c r="FP69" s="18"/>
      <c r="FQ69" s="18"/>
      <c r="FR69" s="32">
        <v>21.1</v>
      </c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7"/>
      <c r="HV69" s="37"/>
      <c r="HW69" s="37"/>
      <c r="HX69" s="37"/>
      <c r="HY69" s="37"/>
      <c r="HZ69" s="37"/>
      <c r="IA69" s="37"/>
      <c r="IB69" s="37"/>
      <c r="IC69" s="37"/>
      <c r="ID69" s="37"/>
      <c r="IE69" s="37"/>
      <c r="IF69" s="37"/>
      <c r="IG69" s="37"/>
      <c r="IH69" s="37"/>
      <c r="II69" s="37"/>
      <c r="IJ69" s="37"/>
      <c r="IK69" s="37"/>
      <c r="IL69" s="37"/>
      <c r="IM69" s="37"/>
      <c r="IN69" s="37"/>
      <c r="IO69" s="37"/>
      <c r="IP69" s="37"/>
      <c r="IQ69" s="37"/>
      <c r="IR69" s="37"/>
      <c r="IS69" s="37"/>
      <c r="IT69" s="37"/>
      <c r="IU69" s="37"/>
      <c r="IV69" s="37"/>
      <c r="IW69" s="37"/>
      <c r="IX69" s="37"/>
      <c r="IY69" s="37"/>
      <c r="IZ69" s="37"/>
      <c r="JA69" s="37"/>
      <c r="JB69" s="37"/>
      <c r="JC69" s="37"/>
      <c r="JD69" s="37"/>
      <c r="JE69" s="37"/>
      <c r="JF69" s="37"/>
      <c r="JG69" s="37"/>
      <c r="JH69" s="37"/>
      <c r="JI69" s="37"/>
      <c r="JJ69" s="37"/>
      <c r="JK69" s="37"/>
      <c r="JL69" s="37"/>
      <c r="JM69" s="37"/>
      <c r="JN69" s="37"/>
      <c r="JO69" s="37"/>
      <c r="JP69" s="37"/>
      <c r="JQ69" s="37"/>
      <c r="JR69" s="37"/>
      <c r="JS69" s="37"/>
      <c r="JT69" s="37"/>
      <c r="JU69" s="37"/>
      <c r="JV69" s="37"/>
      <c r="JW69" s="37"/>
      <c r="JX69" s="37"/>
      <c r="JY69" s="37"/>
      <c r="JZ69" s="37"/>
      <c r="KA69" s="37"/>
      <c r="KB69" s="37"/>
      <c r="KC69" s="37"/>
      <c r="KD69" s="37"/>
      <c r="KE69" s="37"/>
      <c r="KF69" s="37"/>
      <c r="KG69" s="37"/>
      <c r="KH69" s="37"/>
      <c r="KI69" s="37"/>
      <c r="KJ69" s="37"/>
      <c r="KK69" s="37"/>
      <c r="KL69" s="37"/>
      <c r="KM69" s="37"/>
      <c r="KN69" s="37"/>
      <c r="KO69" s="37"/>
      <c r="KP69" s="37"/>
      <c r="KQ69" s="37"/>
      <c r="KR69" s="37"/>
      <c r="KS69" s="37"/>
      <c r="KT69" s="37"/>
      <c r="KU69" s="37"/>
      <c r="KV69" s="37"/>
      <c r="KW69" s="37"/>
      <c r="KX69" s="37"/>
      <c r="KY69" s="37"/>
      <c r="KZ69" s="37"/>
      <c r="LA69" s="37"/>
      <c r="LB69" s="37"/>
      <c r="LC69" s="59"/>
      <c r="LD69" s="59"/>
      <c r="LE69" s="59"/>
      <c r="LF69" s="59"/>
      <c r="LG69" s="59"/>
      <c r="LH69" s="59"/>
      <c r="LI69" s="59"/>
      <c r="LJ69" s="59"/>
      <c r="LK69" s="59"/>
      <c r="LL69" s="59"/>
      <c r="LM69" s="59"/>
      <c r="LN69" s="59"/>
      <c r="LO69" s="59"/>
      <c r="LP69" s="59"/>
      <c r="LQ69" s="59"/>
      <c r="LR69" s="59"/>
      <c r="LS69" s="59"/>
      <c r="LT69" s="59"/>
      <c r="LU69" s="59"/>
      <c r="LV69" s="59"/>
      <c r="LW69" s="37"/>
      <c r="LX69" s="37"/>
      <c r="LY69" s="37"/>
      <c r="LZ69" s="37"/>
      <c r="MA69" s="37"/>
      <c r="MB69" s="37"/>
      <c r="MC69" s="37"/>
      <c r="MD69" s="37"/>
      <c r="ME69" s="37"/>
      <c r="MF69" s="37"/>
      <c r="MG69" s="37"/>
      <c r="MH69" s="37"/>
      <c r="MI69" s="37"/>
      <c r="MJ69" s="37"/>
      <c r="MK69" s="37"/>
      <c r="ML69" s="37"/>
      <c r="MM69" s="37"/>
      <c r="MN69" s="37"/>
      <c r="MO69" s="20"/>
      <c r="MP69" s="20"/>
      <c r="MQ69" s="20"/>
      <c r="MR69" s="20"/>
      <c r="MS69" s="20"/>
      <c r="MT69" s="20"/>
      <c r="MU69" s="20"/>
      <c r="MV69" s="20"/>
      <c r="MW69" s="20"/>
      <c r="MX69" s="20"/>
      <c r="MY69" s="20"/>
      <c r="MZ69" s="20"/>
      <c r="NA69" s="20"/>
      <c r="NB69" s="20"/>
      <c r="NC69" s="20"/>
      <c r="ND69" s="20"/>
      <c r="NE69" s="20"/>
      <c r="NF69" s="20"/>
      <c r="NG69" s="20"/>
      <c r="NH69" s="20"/>
      <c r="NI69" s="20"/>
      <c r="NJ69" s="20"/>
      <c r="NK69" s="20"/>
      <c r="NL69" s="20"/>
      <c r="NM69" s="20"/>
      <c r="NN69" s="57"/>
      <c r="NO69" s="57"/>
      <c r="NP69" s="57"/>
      <c r="NQ69" s="57"/>
      <c r="NR69" s="57"/>
      <c r="NS69" s="57"/>
      <c r="NT69" s="57"/>
      <c r="NU69" s="57"/>
      <c r="NV69" s="57"/>
      <c r="NW69" s="57"/>
      <c r="NX69" s="57"/>
      <c r="NY69" s="57"/>
      <c r="NZ69" s="57"/>
      <c r="OA69" s="57"/>
      <c r="OB69" s="57"/>
      <c r="OC69" s="57"/>
      <c r="OD69" s="57"/>
      <c r="OE69" s="57"/>
      <c r="OF69" s="57"/>
      <c r="OG69" s="57"/>
      <c r="OH69" s="57"/>
      <c r="OI69" s="57"/>
      <c r="OJ69" s="57"/>
      <c r="OK69" s="57"/>
      <c r="OL69" s="57"/>
      <c r="OM69" s="57"/>
      <c r="ON69" s="57"/>
      <c r="OO69" s="57"/>
      <c r="OP69" s="57"/>
      <c r="OQ69" s="57"/>
      <c r="OR69" s="57"/>
      <c r="OS69" s="57"/>
      <c r="OT69" s="57"/>
      <c r="OU69" s="57"/>
      <c r="OV69" s="57"/>
      <c r="OW69" s="57"/>
      <c r="OX69" s="57"/>
      <c r="OY69" s="57"/>
      <c r="OZ69" s="57"/>
      <c r="PA69" s="57"/>
      <c r="PB69" s="20"/>
      <c r="PC69" s="20"/>
      <c r="PD69" s="20"/>
      <c r="PE69" s="20"/>
      <c r="PF69" s="20"/>
      <c r="PG69" s="20"/>
      <c r="PH69" s="20"/>
      <c r="PI69" s="20"/>
      <c r="PJ69" s="20"/>
      <c r="PK69" s="20"/>
      <c r="PL69" s="20"/>
      <c r="PM69" s="20"/>
      <c r="PN69" s="20"/>
      <c r="PO69" s="20"/>
      <c r="PP69" s="20"/>
      <c r="PQ69" s="20"/>
      <c r="PR69" s="20"/>
      <c r="PS69" s="20"/>
      <c r="PT69" s="20"/>
      <c r="PU69" s="20"/>
      <c r="PV69" s="20"/>
      <c r="PW69" s="20"/>
      <c r="PX69" s="20"/>
      <c r="PY69" s="20"/>
      <c r="PZ69" s="20"/>
      <c r="QA69" s="20"/>
      <c r="QB69" s="20"/>
      <c r="QC69" s="20"/>
      <c r="QD69" s="20"/>
      <c r="QE69" s="20"/>
      <c r="QF69" s="20"/>
      <c r="QG69" s="20"/>
      <c r="QH69" s="20"/>
      <c r="QI69" s="20"/>
      <c r="QJ69" s="20"/>
      <c r="QK69" s="20"/>
      <c r="QL69" s="37"/>
      <c r="QM69" s="37"/>
      <c r="QN69" s="47"/>
      <c r="QO69" s="47"/>
      <c r="QP69" s="47"/>
      <c r="QQ69" s="47"/>
      <c r="QR69" s="47"/>
      <c r="QS69" s="47"/>
      <c r="QT69" s="47"/>
      <c r="QU69" s="47"/>
      <c r="QV69" s="47"/>
      <c r="QW69" s="47"/>
      <c r="QX69" s="47"/>
      <c r="QY69" s="47"/>
      <c r="QZ69" s="47"/>
      <c r="RA69" s="47"/>
      <c r="RB69" s="47"/>
      <c r="RC69" s="47"/>
      <c r="RD69" s="47"/>
      <c r="RE69" s="47"/>
      <c r="RF69" s="47"/>
      <c r="RG69" s="47"/>
    </row>
    <row r="70" spans="1:475" s="85" customFormat="1">
      <c r="A70" s="14">
        <f t="shared" si="1"/>
        <v>67</v>
      </c>
      <c r="B70" s="30">
        <f>SUM(D70:L70)</f>
        <v>18</v>
      </c>
      <c r="C70" s="30"/>
      <c r="D70" s="54"/>
      <c r="E70" s="31"/>
      <c r="F70" s="66"/>
      <c r="G70" s="65"/>
      <c r="H70" s="92"/>
      <c r="I70" s="32">
        <v>1</v>
      </c>
      <c r="J70" s="18"/>
      <c r="K70" s="18">
        <v>16</v>
      </c>
      <c r="L70" s="18">
        <v>1</v>
      </c>
      <c r="M70" s="33" t="s">
        <v>251</v>
      </c>
      <c r="N70" s="33" t="s">
        <v>252</v>
      </c>
      <c r="O70" s="18">
        <v>1977</v>
      </c>
      <c r="P70" s="34">
        <f>SUM(R70:AQJ70)</f>
        <v>163.72</v>
      </c>
      <c r="Q70" s="35">
        <f>COUNTIF(R70:AQJ70,"&gt;0")</f>
        <v>18</v>
      </c>
      <c r="R70" s="36"/>
      <c r="S70" s="20"/>
      <c r="T70" s="20"/>
      <c r="U70" s="20"/>
      <c r="V70" s="20"/>
      <c r="W70" s="20"/>
      <c r="X70" s="20"/>
      <c r="Y70" s="20">
        <v>10</v>
      </c>
      <c r="Z70" s="20"/>
      <c r="AA70" s="20"/>
      <c r="AB70" s="20"/>
      <c r="AC70" s="20"/>
      <c r="AD70" s="20">
        <v>10.1</v>
      </c>
      <c r="AE70" s="20"/>
      <c r="AF70" s="20"/>
      <c r="AG70" s="20"/>
      <c r="AH70" s="20"/>
      <c r="AI70" s="20"/>
      <c r="AJ70" s="20"/>
      <c r="AK70" s="20"/>
      <c r="AL70" s="20"/>
      <c r="AM70" s="20"/>
      <c r="AN70" s="20">
        <v>10</v>
      </c>
      <c r="AO70" s="20"/>
      <c r="AP70" s="20"/>
      <c r="AQ70" s="20"/>
      <c r="AR70" s="20">
        <v>11.8</v>
      </c>
      <c r="AS70" s="20"/>
      <c r="AT70" s="20"/>
      <c r="AU70" s="20"/>
      <c r="AV70" s="20"/>
      <c r="AW70" s="20"/>
      <c r="AX70" s="20"/>
      <c r="AY70" s="20">
        <v>1.6</v>
      </c>
      <c r="AZ70" s="20"/>
      <c r="BA70" s="20">
        <v>10.3</v>
      </c>
      <c r="BB70" s="20"/>
      <c r="BC70" s="20"/>
      <c r="BD70" s="20"/>
      <c r="BE70" s="20">
        <v>5</v>
      </c>
      <c r="BF70" s="20"/>
      <c r="BG70" s="20">
        <v>6</v>
      </c>
      <c r="BH70" s="20"/>
      <c r="BI70" s="20"/>
      <c r="BJ70" s="20"/>
      <c r="BK70" s="20">
        <v>10.3</v>
      </c>
      <c r="BL70" s="20"/>
      <c r="BM70" s="20"/>
      <c r="BN70" s="20"/>
      <c r="BO70" s="20">
        <v>10</v>
      </c>
      <c r="BP70" s="20"/>
      <c r="BQ70" s="20"/>
      <c r="BR70" s="20"/>
      <c r="BS70" s="20"/>
      <c r="BT70" s="20"/>
      <c r="BU70" s="20"/>
      <c r="BV70" s="20">
        <v>6.3</v>
      </c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>
        <v>6.5</v>
      </c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>
        <v>5.5</v>
      </c>
      <c r="CU70" s="18"/>
      <c r="CV70" s="18"/>
      <c r="CW70" s="18"/>
      <c r="CX70" s="18"/>
      <c r="CY70" s="20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>
        <v>2.5</v>
      </c>
      <c r="EA70" s="18"/>
      <c r="EB70" s="18"/>
      <c r="EC70" s="18"/>
      <c r="ED70" s="18"/>
      <c r="EE70" s="18"/>
      <c r="EF70" s="18"/>
      <c r="EG70" s="18">
        <v>12.3</v>
      </c>
      <c r="EH70" s="18"/>
      <c r="EI70" s="18"/>
      <c r="EJ70" s="18"/>
      <c r="EK70" s="18"/>
      <c r="EL70" s="32">
        <v>21.1</v>
      </c>
      <c r="EM70" s="20"/>
      <c r="EN70" s="20">
        <v>14.42</v>
      </c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>
        <v>10</v>
      </c>
      <c r="FE70" s="18"/>
      <c r="FF70" s="18"/>
      <c r="FG70" s="18"/>
      <c r="FH70" s="18"/>
      <c r="FI70" s="18"/>
      <c r="FJ70" s="18"/>
      <c r="FK70" s="18"/>
      <c r="FL70" s="18"/>
      <c r="FM70" s="18"/>
      <c r="FN70" s="37"/>
      <c r="FO70" s="18"/>
      <c r="FP70" s="18"/>
      <c r="FQ70" s="18"/>
      <c r="FR70" s="18"/>
      <c r="FS70" s="18"/>
      <c r="FT70" s="18"/>
      <c r="FU70" s="18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37"/>
      <c r="HT70" s="37"/>
      <c r="HU70" s="37"/>
      <c r="HV70" s="37"/>
      <c r="HW70" s="37"/>
      <c r="HX70" s="37"/>
      <c r="HY70" s="37"/>
      <c r="HZ70" s="37"/>
      <c r="IA70" s="37"/>
      <c r="IB70" s="37"/>
      <c r="IC70" s="37"/>
      <c r="ID70" s="37"/>
      <c r="IE70" s="37"/>
      <c r="IF70" s="37"/>
      <c r="IG70" s="37"/>
      <c r="IH70" s="37"/>
      <c r="II70" s="37"/>
      <c r="IJ70" s="37"/>
      <c r="IK70" s="37"/>
      <c r="IL70" s="37"/>
      <c r="IM70" s="37"/>
      <c r="IN70" s="37"/>
      <c r="IO70" s="37"/>
      <c r="IP70" s="37"/>
      <c r="IQ70" s="37"/>
      <c r="IR70" s="37"/>
      <c r="IS70" s="37"/>
      <c r="IT70" s="37"/>
      <c r="IU70" s="37"/>
      <c r="IV70" s="37"/>
      <c r="IW70" s="37"/>
      <c r="IX70" s="37"/>
      <c r="IY70" s="37"/>
      <c r="IZ70" s="37"/>
      <c r="JA70" s="37"/>
      <c r="JB70" s="37"/>
      <c r="JC70" s="37"/>
      <c r="JD70" s="37"/>
      <c r="JE70" s="37"/>
      <c r="JF70" s="37"/>
      <c r="JG70" s="37"/>
      <c r="JH70" s="37"/>
      <c r="JI70" s="37"/>
      <c r="JJ70" s="37"/>
      <c r="JK70" s="37"/>
      <c r="JL70" s="37"/>
      <c r="JM70" s="37"/>
      <c r="JN70" s="37"/>
      <c r="JO70" s="37"/>
      <c r="JP70" s="37"/>
      <c r="JQ70" s="37"/>
      <c r="JR70" s="37"/>
      <c r="JS70" s="37"/>
      <c r="JT70" s="37"/>
      <c r="JU70" s="37"/>
      <c r="JV70" s="37"/>
      <c r="JW70" s="37"/>
      <c r="JX70" s="37"/>
      <c r="JY70" s="37"/>
      <c r="JZ70" s="37"/>
      <c r="KA70" s="37"/>
      <c r="KB70" s="37"/>
      <c r="KC70" s="37"/>
      <c r="KD70" s="37"/>
      <c r="KE70" s="37"/>
      <c r="KF70" s="37"/>
      <c r="KG70" s="37"/>
      <c r="KH70" s="37"/>
      <c r="KI70" s="37"/>
      <c r="KJ70" s="37"/>
      <c r="KK70" s="37"/>
      <c r="KL70" s="37"/>
      <c r="KM70" s="37"/>
      <c r="KN70" s="37"/>
      <c r="KO70" s="37"/>
      <c r="KP70" s="37"/>
      <c r="KQ70" s="37"/>
      <c r="KR70" s="37"/>
      <c r="KS70" s="37"/>
      <c r="KT70" s="37"/>
      <c r="KU70" s="37"/>
      <c r="KV70" s="37"/>
      <c r="KW70" s="37"/>
      <c r="KX70" s="37"/>
      <c r="KY70" s="37"/>
      <c r="KZ70" s="37"/>
      <c r="LA70" s="37"/>
      <c r="LB70" s="37"/>
      <c r="LC70" s="59"/>
      <c r="LD70" s="59"/>
      <c r="LE70" s="59"/>
      <c r="LF70" s="59"/>
      <c r="LG70" s="59"/>
      <c r="LH70" s="59"/>
      <c r="LI70" s="59"/>
      <c r="LJ70" s="59"/>
      <c r="LK70" s="59"/>
      <c r="LL70" s="59"/>
      <c r="LM70" s="59"/>
      <c r="LN70" s="59"/>
      <c r="LO70" s="59"/>
      <c r="LP70" s="59"/>
      <c r="LQ70" s="59"/>
      <c r="LR70" s="59"/>
      <c r="LS70" s="59"/>
      <c r="LT70" s="59"/>
      <c r="LU70" s="59"/>
      <c r="LV70" s="59"/>
      <c r="LW70" s="37"/>
      <c r="LX70" s="37"/>
      <c r="LY70" s="37"/>
      <c r="LZ70" s="37"/>
      <c r="MA70" s="37"/>
      <c r="MB70" s="37"/>
      <c r="MC70" s="37"/>
      <c r="MD70" s="37"/>
      <c r="ME70" s="37"/>
      <c r="MF70" s="37"/>
      <c r="MG70" s="37"/>
      <c r="MH70" s="37"/>
      <c r="MI70" s="37"/>
      <c r="MJ70" s="37"/>
      <c r="MK70" s="37"/>
      <c r="ML70" s="37"/>
      <c r="MM70" s="37"/>
      <c r="MN70" s="37"/>
      <c r="MO70" s="20"/>
      <c r="MP70" s="20"/>
      <c r="MQ70" s="20"/>
      <c r="MR70" s="20"/>
      <c r="MS70" s="20"/>
      <c r="MT70" s="20"/>
      <c r="MU70" s="20"/>
      <c r="MV70" s="20"/>
      <c r="MW70" s="20"/>
      <c r="MX70" s="20"/>
      <c r="MY70" s="20"/>
      <c r="MZ70" s="20"/>
      <c r="NA70" s="20"/>
      <c r="NB70" s="20"/>
      <c r="NC70" s="20"/>
      <c r="ND70" s="20"/>
      <c r="NE70" s="20"/>
      <c r="NF70" s="20"/>
      <c r="NG70" s="20"/>
      <c r="NH70" s="20"/>
      <c r="NI70" s="20"/>
      <c r="NJ70" s="20"/>
      <c r="NK70" s="20"/>
      <c r="NL70" s="20"/>
      <c r="NM70" s="20"/>
      <c r="NN70" s="57"/>
      <c r="NO70" s="57"/>
      <c r="NP70" s="57"/>
      <c r="NQ70" s="57"/>
      <c r="NR70" s="57"/>
      <c r="NS70" s="57"/>
      <c r="NT70" s="57"/>
      <c r="NU70" s="57"/>
      <c r="NV70" s="57"/>
      <c r="NW70" s="57"/>
      <c r="NX70" s="57"/>
      <c r="NY70" s="57"/>
      <c r="NZ70" s="57"/>
      <c r="OA70" s="57"/>
      <c r="OB70" s="57"/>
      <c r="OC70" s="57"/>
      <c r="OD70" s="57"/>
      <c r="OE70" s="57"/>
      <c r="OF70" s="57"/>
      <c r="OG70" s="57"/>
      <c r="OH70" s="57"/>
      <c r="OI70" s="57"/>
      <c r="OJ70" s="57"/>
      <c r="OK70" s="57"/>
      <c r="OL70" s="57"/>
      <c r="OM70" s="57"/>
      <c r="ON70" s="57"/>
      <c r="OO70" s="57"/>
      <c r="OP70" s="57"/>
      <c r="OQ70" s="57"/>
      <c r="OR70" s="57"/>
      <c r="OS70" s="57"/>
      <c r="OT70" s="57"/>
      <c r="OU70" s="57"/>
      <c r="OV70" s="57"/>
      <c r="OW70" s="57"/>
      <c r="OX70" s="57"/>
      <c r="OY70" s="57"/>
      <c r="OZ70" s="57"/>
      <c r="PA70" s="57"/>
      <c r="PB70" s="20"/>
      <c r="PC70" s="20"/>
      <c r="PD70" s="20"/>
      <c r="PE70" s="20"/>
      <c r="PF70" s="20"/>
      <c r="PG70" s="20"/>
      <c r="PH70" s="20"/>
      <c r="PI70" s="20"/>
      <c r="PJ70" s="20"/>
      <c r="PK70" s="20"/>
      <c r="PL70" s="20"/>
      <c r="PM70" s="20"/>
      <c r="PN70" s="20"/>
      <c r="PO70" s="20"/>
      <c r="PP70" s="20"/>
      <c r="PQ70" s="20"/>
      <c r="PR70" s="20"/>
      <c r="PS70" s="20"/>
      <c r="PT70" s="20"/>
      <c r="PU70" s="20"/>
      <c r="PV70" s="20"/>
      <c r="PW70" s="20"/>
      <c r="PX70" s="20"/>
      <c r="PY70" s="20"/>
      <c r="PZ70" s="20"/>
      <c r="QA70" s="20"/>
      <c r="QB70" s="20"/>
      <c r="QC70" s="20"/>
      <c r="QD70" s="20"/>
      <c r="QE70" s="20"/>
      <c r="QF70" s="20"/>
      <c r="QG70" s="20"/>
      <c r="QH70" s="20"/>
      <c r="QI70" s="20"/>
      <c r="QJ70" s="20"/>
      <c r="QK70" s="20"/>
      <c r="QL70" s="37"/>
      <c r="QM70" s="37"/>
      <c r="QN70" s="47"/>
      <c r="QO70" s="47"/>
      <c r="QP70" s="47"/>
      <c r="QQ70" s="47"/>
      <c r="QR70" s="47"/>
      <c r="QS70" s="47"/>
      <c r="QT70" s="47"/>
      <c r="QU70" s="47"/>
      <c r="QV70" s="47"/>
      <c r="QW70" s="47"/>
      <c r="QX70" s="47"/>
      <c r="QY70" s="47"/>
      <c r="QZ70" s="47"/>
      <c r="RA70" s="47"/>
      <c r="RB70" s="47"/>
      <c r="RC70" s="47"/>
      <c r="RD70" s="47"/>
      <c r="RE70" s="47"/>
      <c r="RF70" s="47"/>
      <c r="RG70" s="47"/>
    </row>
    <row r="71" spans="1:475" s="85" customFormat="1">
      <c r="A71" s="14">
        <f t="shared" si="1"/>
        <v>68</v>
      </c>
      <c r="B71" s="30">
        <f>SUM(D71:L71)</f>
        <v>16</v>
      </c>
      <c r="C71" s="30"/>
      <c r="D71" s="54"/>
      <c r="E71" s="31"/>
      <c r="F71" s="66"/>
      <c r="G71" s="65"/>
      <c r="H71" s="92"/>
      <c r="I71" s="32">
        <v>2</v>
      </c>
      <c r="J71" s="18"/>
      <c r="K71" s="18">
        <v>14</v>
      </c>
      <c r="L71" s="18"/>
      <c r="M71" s="33" t="s">
        <v>204</v>
      </c>
      <c r="N71" s="33" t="s">
        <v>78</v>
      </c>
      <c r="O71" s="18">
        <v>1957</v>
      </c>
      <c r="P71" s="34">
        <f>SUM(R71:AQJ71)</f>
        <v>155.70000000000002</v>
      </c>
      <c r="Q71" s="35">
        <f>COUNTIF(R71:AQJ71,"&gt;0")</f>
        <v>16</v>
      </c>
      <c r="R71" s="36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>
        <v>10.1</v>
      </c>
      <c r="AE71" s="20"/>
      <c r="AF71" s="20"/>
      <c r="AG71" s="20"/>
      <c r="AH71" s="20"/>
      <c r="AI71" s="20"/>
      <c r="AJ71" s="20"/>
      <c r="AK71" s="20"/>
      <c r="AL71" s="20"/>
      <c r="AM71" s="20"/>
      <c r="AN71" s="20">
        <v>10</v>
      </c>
      <c r="AO71" s="18"/>
      <c r="AP71" s="18"/>
      <c r="AQ71" s="18"/>
      <c r="AR71" s="18"/>
      <c r="AS71" s="32">
        <v>21.1</v>
      </c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>
        <v>5</v>
      </c>
      <c r="BF71" s="20"/>
      <c r="BG71" s="20"/>
      <c r="BH71" s="20"/>
      <c r="BI71" s="20"/>
      <c r="BJ71" s="20">
        <v>7</v>
      </c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>
        <v>10</v>
      </c>
      <c r="CJ71" s="20"/>
      <c r="CK71" s="20"/>
      <c r="CL71" s="20"/>
      <c r="CM71" s="20"/>
      <c r="CN71" s="20"/>
      <c r="CO71" s="20">
        <v>6.9</v>
      </c>
      <c r="CP71" s="20"/>
      <c r="CQ71" s="20">
        <v>5.4</v>
      </c>
      <c r="CR71" s="20"/>
      <c r="CS71" s="20"/>
      <c r="CT71" s="20">
        <v>5.5</v>
      </c>
      <c r="CU71" s="20"/>
      <c r="CV71" s="20"/>
      <c r="CW71" s="20"/>
      <c r="CX71" s="20"/>
      <c r="CY71" s="20"/>
      <c r="CZ71" s="20"/>
      <c r="DA71" s="20">
        <v>5.6</v>
      </c>
      <c r="DB71" s="20"/>
      <c r="DC71" s="20"/>
      <c r="DD71" s="20"/>
      <c r="DE71" s="20"/>
      <c r="DF71" s="20">
        <v>6</v>
      </c>
      <c r="DG71" s="20"/>
      <c r="DH71" s="20"/>
      <c r="DI71" s="20">
        <v>15.4</v>
      </c>
      <c r="DJ71" s="20"/>
      <c r="DK71" s="20"/>
      <c r="DL71" s="20"/>
      <c r="DM71" s="20"/>
      <c r="DN71" s="20"/>
      <c r="DO71" s="20"/>
      <c r="DP71" s="20"/>
      <c r="DQ71" s="20"/>
      <c r="DR71" s="20"/>
      <c r="DS71" s="20">
        <v>10</v>
      </c>
      <c r="DT71" s="18"/>
      <c r="DU71" s="18"/>
      <c r="DV71" s="18">
        <v>4.3</v>
      </c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>
        <v>12.3</v>
      </c>
      <c r="EH71" s="18"/>
      <c r="EI71" s="18"/>
      <c r="EJ71" s="18"/>
      <c r="EK71" s="18"/>
      <c r="EL71" s="32">
        <v>21.1</v>
      </c>
      <c r="EM71" s="20"/>
      <c r="EN71" s="20"/>
      <c r="EO71" s="18"/>
      <c r="EP71" s="18"/>
      <c r="EQ71" s="18"/>
      <c r="ER71" s="18"/>
      <c r="ES71" s="18"/>
      <c r="ET71" s="18"/>
      <c r="EU71" s="18"/>
      <c r="EV71" s="18"/>
      <c r="EW71" s="18"/>
      <c r="EX71" s="37"/>
      <c r="EY71" s="37"/>
      <c r="EZ71" s="37"/>
      <c r="FA71" s="37"/>
      <c r="FB71" s="37"/>
      <c r="FC71" s="37"/>
      <c r="FD71" s="37"/>
      <c r="FE71" s="37"/>
      <c r="FF71" s="37"/>
      <c r="FG71" s="37"/>
      <c r="FH71" s="37"/>
      <c r="FI71" s="37"/>
      <c r="FJ71" s="37"/>
      <c r="FK71" s="37"/>
      <c r="FL71" s="37"/>
      <c r="FM71" s="37"/>
      <c r="FN71" s="37"/>
      <c r="FO71" s="18"/>
      <c r="FP71" s="18"/>
      <c r="FQ71" s="18"/>
      <c r="FR71" s="18"/>
      <c r="FS71" s="18"/>
      <c r="FT71" s="18"/>
      <c r="FU71" s="18"/>
      <c r="FV71" s="37"/>
      <c r="FW71" s="37"/>
      <c r="FX71" s="37"/>
      <c r="FY71" s="37"/>
      <c r="FZ71" s="37"/>
      <c r="GA71" s="37"/>
      <c r="GB71" s="37"/>
      <c r="GC71" s="37"/>
      <c r="GD71" s="37"/>
      <c r="GE71" s="37"/>
      <c r="GF71" s="37"/>
      <c r="GG71" s="37"/>
      <c r="GH71" s="37"/>
      <c r="GI71" s="37"/>
      <c r="GJ71" s="37"/>
      <c r="GK71" s="37"/>
      <c r="GL71" s="37"/>
      <c r="GM71" s="37"/>
      <c r="GN71" s="37"/>
      <c r="GO71" s="37"/>
      <c r="GP71" s="37"/>
      <c r="GQ71" s="37"/>
      <c r="GR71" s="37"/>
      <c r="GS71" s="37"/>
      <c r="GT71" s="37"/>
      <c r="GU71" s="37"/>
      <c r="GV71" s="37"/>
      <c r="GW71" s="37"/>
      <c r="GX71" s="37"/>
      <c r="GY71" s="37"/>
      <c r="GZ71" s="37"/>
      <c r="HA71" s="37"/>
      <c r="HB71" s="37"/>
      <c r="HC71" s="37"/>
      <c r="HD71" s="37"/>
      <c r="HE71" s="37"/>
      <c r="HF71" s="37"/>
      <c r="HG71" s="37"/>
      <c r="HH71" s="37"/>
      <c r="HI71" s="37"/>
      <c r="HJ71" s="37"/>
      <c r="HK71" s="37"/>
      <c r="HL71" s="37"/>
      <c r="HM71" s="37"/>
      <c r="HN71" s="37"/>
      <c r="HO71" s="37"/>
      <c r="HP71" s="37"/>
      <c r="HQ71" s="37"/>
      <c r="HR71" s="37"/>
      <c r="HS71" s="37"/>
      <c r="HT71" s="37"/>
      <c r="HU71" s="37"/>
      <c r="HV71" s="37"/>
      <c r="HW71" s="37"/>
      <c r="HX71" s="37"/>
      <c r="HY71" s="37"/>
      <c r="HZ71" s="37"/>
      <c r="IA71" s="37"/>
      <c r="IB71" s="37"/>
      <c r="IC71" s="37"/>
      <c r="ID71" s="37"/>
      <c r="IE71" s="37"/>
      <c r="IF71" s="37"/>
      <c r="IG71" s="37"/>
      <c r="IH71" s="37"/>
      <c r="II71" s="37"/>
      <c r="IJ71" s="37"/>
      <c r="IK71" s="37"/>
      <c r="IL71" s="37"/>
      <c r="IM71" s="37"/>
      <c r="IN71" s="37"/>
      <c r="IO71" s="37"/>
      <c r="IP71" s="37"/>
      <c r="IQ71" s="37"/>
      <c r="IR71" s="37"/>
      <c r="IS71" s="37"/>
      <c r="IT71" s="37"/>
      <c r="IU71" s="37"/>
      <c r="IV71" s="37"/>
      <c r="IW71" s="37"/>
      <c r="IX71" s="37"/>
      <c r="IY71" s="37"/>
      <c r="IZ71" s="37"/>
      <c r="JA71" s="37"/>
      <c r="JB71" s="37"/>
      <c r="JC71" s="37"/>
      <c r="JD71" s="37"/>
      <c r="JE71" s="37"/>
      <c r="JF71" s="37"/>
      <c r="JG71" s="37"/>
      <c r="JH71" s="37"/>
      <c r="JI71" s="37"/>
      <c r="JJ71" s="37"/>
      <c r="JK71" s="37"/>
      <c r="JL71" s="37"/>
      <c r="JM71" s="37"/>
      <c r="JN71" s="37"/>
      <c r="JO71" s="37"/>
      <c r="JP71" s="37"/>
      <c r="JQ71" s="37"/>
      <c r="JR71" s="37"/>
      <c r="JS71" s="37"/>
      <c r="JT71" s="37"/>
      <c r="JU71" s="37"/>
      <c r="JV71" s="37"/>
      <c r="JW71" s="37"/>
      <c r="JX71" s="37"/>
      <c r="JY71" s="37"/>
      <c r="JZ71" s="37"/>
      <c r="KA71" s="37"/>
      <c r="KB71" s="37"/>
      <c r="KC71" s="37"/>
      <c r="KD71" s="37"/>
      <c r="KE71" s="37"/>
      <c r="KF71" s="37"/>
      <c r="KG71" s="37"/>
      <c r="KH71" s="37"/>
      <c r="KI71" s="37"/>
      <c r="KJ71" s="37"/>
      <c r="KK71" s="37"/>
      <c r="KL71" s="37"/>
      <c r="KM71" s="37"/>
      <c r="KN71" s="37"/>
      <c r="KO71" s="37"/>
      <c r="KP71" s="37"/>
      <c r="KQ71" s="37"/>
      <c r="KR71" s="37"/>
      <c r="KS71" s="37"/>
      <c r="KT71" s="37"/>
      <c r="KU71" s="37"/>
      <c r="KV71" s="37"/>
      <c r="KW71" s="37"/>
      <c r="KX71" s="37"/>
      <c r="KY71" s="37"/>
      <c r="KZ71" s="37"/>
      <c r="LA71" s="37"/>
      <c r="LB71" s="37"/>
      <c r="LC71" s="59"/>
      <c r="LD71" s="59"/>
      <c r="LE71" s="59"/>
      <c r="LF71" s="59"/>
      <c r="LG71" s="59"/>
      <c r="LH71" s="59"/>
      <c r="LI71" s="59"/>
      <c r="LJ71" s="59"/>
      <c r="LK71" s="59"/>
      <c r="LL71" s="59"/>
      <c r="LM71" s="59"/>
      <c r="LN71" s="59"/>
      <c r="LO71" s="59"/>
      <c r="LP71" s="59"/>
      <c r="LQ71" s="59"/>
      <c r="LR71" s="59"/>
      <c r="LS71" s="59"/>
      <c r="LT71" s="59"/>
      <c r="LU71" s="59"/>
      <c r="LV71" s="59"/>
      <c r="LW71" s="37"/>
      <c r="LX71" s="37"/>
      <c r="LY71" s="37"/>
      <c r="LZ71" s="37"/>
      <c r="MA71" s="37"/>
      <c r="MB71" s="37"/>
      <c r="MC71" s="37"/>
      <c r="MD71" s="37"/>
      <c r="ME71" s="37"/>
      <c r="MF71" s="37"/>
      <c r="MG71" s="37"/>
      <c r="MH71" s="37"/>
      <c r="MI71" s="37"/>
      <c r="MJ71" s="37"/>
      <c r="MK71" s="37"/>
      <c r="ML71" s="37"/>
      <c r="MM71" s="37"/>
      <c r="MN71" s="37"/>
      <c r="MO71" s="20"/>
      <c r="MP71" s="20"/>
      <c r="MQ71" s="20"/>
      <c r="MR71" s="20"/>
      <c r="MS71" s="20"/>
      <c r="MT71" s="20"/>
      <c r="MU71" s="20"/>
      <c r="MV71" s="20"/>
      <c r="MW71" s="20"/>
      <c r="MX71" s="20"/>
      <c r="MY71" s="20"/>
      <c r="MZ71" s="20"/>
      <c r="NA71" s="20"/>
      <c r="NB71" s="20"/>
      <c r="NC71" s="20"/>
      <c r="ND71" s="20"/>
      <c r="NE71" s="20"/>
      <c r="NF71" s="20"/>
      <c r="NG71" s="20"/>
      <c r="NH71" s="20"/>
      <c r="NI71" s="20"/>
      <c r="NJ71" s="20"/>
      <c r="NK71" s="20"/>
      <c r="NL71" s="20"/>
      <c r="NM71" s="20"/>
      <c r="NN71" s="57"/>
      <c r="NO71" s="57"/>
      <c r="NP71" s="57"/>
      <c r="NQ71" s="57"/>
      <c r="NR71" s="57"/>
      <c r="NS71" s="57"/>
      <c r="NT71" s="57"/>
      <c r="NU71" s="57"/>
      <c r="NV71" s="57"/>
      <c r="NW71" s="57"/>
      <c r="NX71" s="57"/>
      <c r="NY71" s="57"/>
      <c r="NZ71" s="57"/>
      <c r="OA71" s="57"/>
      <c r="OB71" s="57"/>
      <c r="OC71" s="57"/>
      <c r="OD71" s="57"/>
      <c r="OE71" s="57"/>
      <c r="OF71" s="57"/>
      <c r="OG71" s="57"/>
      <c r="OH71" s="57"/>
      <c r="OI71" s="57"/>
      <c r="OJ71" s="57"/>
      <c r="OK71" s="57"/>
      <c r="OL71" s="57"/>
      <c r="OM71" s="57"/>
      <c r="ON71" s="57"/>
      <c r="OO71" s="57"/>
      <c r="OP71" s="57"/>
      <c r="OQ71" s="57"/>
      <c r="OR71" s="57"/>
      <c r="OS71" s="57"/>
      <c r="OT71" s="57"/>
      <c r="OU71" s="57"/>
      <c r="OV71" s="57"/>
      <c r="OW71" s="57"/>
      <c r="OX71" s="57"/>
      <c r="OY71" s="57"/>
      <c r="OZ71" s="57"/>
      <c r="PA71" s="57"/>
      <c r="PB71" s="20"/>
      <c r="PC71" s="20"/>
      <c r="PD71" s="20"/>
      <c r="PE71" s="20"/>
      <c r="PF71" s="20"/>
      <c r="PG71" s="20"/>
      <c r="PH71" s="20"/>
      <c r="PI71" s="20"/>
      <c r="PJ71" s="20"/>
      <c r="PK71" s="20"/>
      <c r="PL71" s="20"/>
      <c r="PM71" s="20"/>
      <c r="PN71" s="20"/>
      <c r="PO71" s="20"/>
      <c r="PP71" s="20"/>
      <c r="PQ71" s="20"/>
      <c r="PR71" s="20"/>
      <c r="PS71" s="20"/>
      <c r="PT71" s="20"/>
      <c r="PU71" s="20"/>
      <c r="PV71" s="20"/>
      <c r="PW71" s="20"/>
      <c r="PX71" s="20"/>
      <c r="PY71" s="20"/>
      <c r="PZ71" s="20"/>
      <c r="QA71" s="20"/>
      <c r="QB71" s="20"/>
      <c r="QC71" s="20"/>
      <c r="QD71" s="20"/>
      <c r="QE71" s="20"/>
      <c r="QF71" s="20"/>
      <c r="QG71" s="20"/>
      <c r="QH71" s="20"/>
      <c r="QI71" s="20"/>
      <c r="QJ71" s="20"/>
      <c r="QK71" s="20"/>
      <c r="QL71" s="37"/>
      <c r="QM71" s="37"/>
      <c r="QN71" s="47"/>
      <c r="QO71" s="47"/>
      <c r="QP71" s="47"/>
      <c r="QQ71" s="47"/>
      <c r="QR71" s="47"/>
      <c r="QS71" s="47"/>
      <c r="QT71" s="47"/>
      <c r="QU71" s="47"/>
      <c r="QV71" s="47"/>
      <c r="QW71" s="47"/>
      <c r="QX71" s="47"/>
      <c r="QY71" s="47"/>
      <c r="QZ71" s="47"/>
      <c r="RA71" s="47"/>
      <c r="RB71" s="47"/>
      <c r="RC71" s="47"/>
      <c r="RD71" s="47"/>
      <c r="RE71" s="47"/>
      <c r="RF71" s="47"/>
      <c r="RG71" s="47"/>
    </row>
    <row r="72" spans="1:475" s="85" customFormat="1">
      <c r="A72" s="14">
        <f t="shared" si="1"/>
        <v>69</v>
      </c>
      <c r="B72" s="30">
        <f>SUM(D72:L72)</f>
        <v>10</v>
      </c>
      <c r="C72" s="30"/>
      <c r="D72" s="54"/>
      <c r="E72" s="31"/>
      <c r="F72" s="66"/>
      <c r="G72" s="65">
        <v>1</v>
      </c>
      <c r="H72" s="92"/>
      <c r="I72" s="32">
        <v>2</v>
      </c>
      <c r="J72" s="18"/>
      <c r="K72" s="18">
        <v>7</v>
      </c>
      <c r="L72" s="18"/>
      <c r="M72" s="33" t="s">
        <v>68</v>
      </c>
      <c r="N72" s="33" t="s">
        <v>59</v>
      </c>
      <c r="O72" s="18">
        <v>1973</v>
      </c>
      <c r="P72" s="34">
        <f>SUM(R72:AQJ72)</f>
        <v>153.1</v>
      </c>
      <c r="Q72" s="35">
        <f>COUNTIF(R72:AQJ72,"&gt;0")</f>
        <v>10</v>
      </c>
      <c r="R72" s="36"/>
      <c r="S72" s="42">
        <v>42.2</v>
      </c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>
        <v>10</v>
      </c>
      <c r="AO72" s="20">
        <v>10</v>
      </c>
      <c r="AP72" s="20"/>
      <c r="AQ72" s="20"/>
      <c r="AR72" s="20">
        <v>11.8</v>
      </c>
      <c r="AS72" s="20"/>
      <c r="AT72" s="20"/>
      <c r="AU72" s="20"/>
      <c r="AV72" s="20"/>
      <c r="AW72" s="20"/>
      <c r="AX72" s="20"/>
      <c r="AY72" s="20"/>
      <c r="AZ72" s="20"/>
      <c r="BA72" s="20">
        <v>10.3</v>
      </c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32">
        <v>21.1</v>
      </c>
      <c r="DN72" s="20"/>
      <c r="DO72" s="20"/>
      <c r="DP72" s="20"/>
      <c r="DQ72" s="20"/>
      <c r="DR72" s="20"/>
      <c r="DS72" s="20">
        <v>10</v>
      </c>
      <c r="DT72" s="18"/>
      <c r="DU72" s="18"/>
      <c r="DV72" s="18">
        <v>4.3</v>
      </c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>
        <v>12.3</v>
      </c>
      <c r="EH72" s="18"/>
      <c r="EI72" s="18"/>
      <c r="EJ72" s="18"/>
      <c r="EK72" s="18"/>
      <c r="EL72" s="32">
        <v>21.1</v>
      </c>
      <c r="EM72" s="18"/>
      <c r="EN72" s="20"/>
      <c r="EO72" s="18"/>
      <c r="EP72" s="18"/>
      <c r="EQ72" s="18"/>
      <c r="ER72" s="18"/>
      <c r="ES72" s="18"/>
      <c r="ET72" s="18"/>
      <c r="EU72" s="18"/>
      <c r="EV72" s="18"/>
      <c r="EW72" s="18"/>
      <c r="EX72" s="37"/>
      <c r="EY72" s="37"/>
      <c r="EZ72" s="37"/>
      <c r="FA72" s="37"/>
      <c r="FB72" s="37"/>
      <c r="FC72" s="37"/>
      <c r="FD72" s="37"/>
      <c r="FE72" s="37"/>
      <c r="FF72" s="37"/>
      <c r="FG72" s="37"/>
      <c r="FH72" s="37"/>
      <c r="FI72" s="37"/>
      <c r="FJ72" s="37"/>
      <c r="FK72" s="37"/>
      <c r="FL72" s="37"/>
      <c r="FM72" s="37"/>
      <c r="FN72" s="37"/>
      <c r="FO72" s="18"/>
      <c r="FP72" s="18"/>
      <c r="FQ72" s="18"/>
      <c r="FR72" s="18"/>
      <c r="FS72" s="18"/>
      <c r="FT72" s="18"/>
      <c r="FU72" s="18"/>
      <c r="FV72" s="37"/>
      <c r="FW72" s="37"/>
      <c r="FX72" s="37"/>
      <c r="FY72" s="37"/>
      <c r="FZ72" s="37"/>
      <c r="GA72" s="37"/>
      <c r="GB72" s="37"/>
      <c r="GC72" s="37"/>
      <c r="GD72" s="37"/>
      <c r="GE72" s="37"/>
      <c r="GF72" s="37"/>
      <c r="GG72" s="37"/>
      <c r="GH72" s="37"/>
      <c r="GI72" s="37"/>
      <c r="GJ72" s="37"/>
      <c r="GK72" s="37"/>
      <c r="GL72" s="37"/>
      <c r="GM72" s="37"/>
      <c r="GN72" s="37"/>
      <c r="GO72" s="37"/>
      <c r="GP72" s="37"/>
      <c r="GQ72" s="37"/>
      <c r="GR72" s="37"/>
      <c r="GS72" s="37"/>
      <c r="GT72" s="37"/>
      <c r="GU72" s="37"/>
      <c r="GV72" s="37"/>
      <c r="GW72" s="37"/>
      <c r="GX72" s="37"/>
      <c r="GY72" s="37"/>
      <c r="GZ72" s="37"/>
      <c r="HA72" s="37"/>
      <c r="HB72" s="37"/>
      <c r="HC72" s="37"/>
      <c r="HD72" s="37"/>
      <c r="HE72" s="37"/>
      <c r="HF72" s="37"/>
      <c r="HG72" s="37"/>
      <c r="HH72" s="37"/>
      <c r="HI72" s="37"/>
      <c r="HJ72" s="37"/>
      <c r="HK72" s="37"/>
      <c r="HL72" s="37"/>
      <c r="HM72" s="37"/>
      <c r="HN72" s="37"/>
      <c r="HO72" s="37"/>
      <c r="HP72" s="37"/>
      <c r="HQ72" s="37"/>
      <c r="HR72" s="37"/>
      <c r="HS72" s="37"/>
      <c r="HT72" s="37"/>
      <c r="HU72" s="37"/>
      <c r="HV72" s="37"/>
      <c r="HW72" s="37"/>
      <c r="HX72" s="37"/>
      <c r="HY72" s="37"/>
      <c r="HZ72" s="37"/>
      <c r="IA72" s="37"/>
      <c r="IB72" s="37"/>
      <c r="IC72" s="37"/>
      <c r="ID72" s="37"/>
      <c r="IE72" s="37"/>
      <c r="IF72" s="37"/>
      <c r="IG72" s="37"/>
      <c r="IH72" s="37"/>
      <c r="II72" s="37"/>
      <c r="IJ72" s="37"/>
      <c r="IK72" s="37"/>
      <c r="IL72" s="37"/>
      <c r="IM72" s="37"/>
      <c r="IN72" s="37"/>
      <c r="IO72" s="37"/>
      <c r="IP72" s="37"/>
      <c r="IQ72" s="37"/>
      <c r="IR72" s="37"/>
      <c r="IS72" s="37"/>
      <c r="IT72" s="37"/>
      <c r="IU72" s="37"/>
      <c r="IV72" s="37"/>
      <c r="IW72" s="37"/>
      <c r="IX72" s="37"/>
      <c r="IY72" s="37"/>
      <c r="IZ72" s="37"/>
      <c r="JA72" s="37"/>
      <c r="JB72" s="37"/>
      <c r="JC72" s="37"/>
      <c r="JD72" s="37"/>
      <c r="JE72" s="37"/>
      <c r="JF72" s="37"/>
      <c r="JG72" s="37"/>
      <c r="JH72" s="37"/>
      <c r="JI72" s="37"/>
      <c r="JJ72" s="37"/>
      <c r="JK72" s="37"/>
      <c r="JL72" s="37"/>
      <c r="JM72" s="37"/>
      <c r="JN72" s="37"/>
      <c r="JO72" s="37"/>
      <c r="JP72" s="37"/>
      <c r="JQ72" s="37"/>
      <c r="JR72" s="37"/>
      <c r="JS72" s="37"/>
      <c r="JT72" s="37"/>
      <c r="JU72" s="37"/>
      <c r="JV72" s="37"/>
      <c r="JW72" s="37"/>
      <c r="JX72" s="37"/>
      <c r="JY72" s="37"/>
      <c r="JZ72" s="37"/>
      <c r="KA72" s="37"/>
      <c r="KB72" s="37"/>
      <c r="KC72" s="37"/>
      <c r="KD72" s="37"/>
      <c r="KE72" s="37"/>
      <c r="KF72" s="37"/>
      <c r="KG72" s="37"/>
      <c r="KH72" s="37"/>
      <c r="KI72" s="37"/>
      <c r="KJ72" s="37"/>
      <c r="KK72" s="37"/>
      <c r="KL72" s="37"/>
      <c r="KM72" s="37"/>
      <c r="KN72" s="37"/>
      <c r="KO72" s="37"/>
      <c r="KP72" s="37"/>
      <c r="KQ72" s="37"/>
      <c r="KR72" s="37"/>
      <c r="KS72" s="37"/>
      <c r="KT72" s="37"/>
      <c r="KU72" s="37"/>
      <c r="KV72" s="37"/>
      <c r="KW72" s="37"/>
      <c r="KX72" s="37"/>
      <c r="KY72" s="37"/>
      <c r="KZ72" s="37"/>
      <c r="LA72" s="37"/>
      <c r="LB72" s="37"/>
      <c r="LC72" s="59"/>
      <c r="LD72" s="59"/>
      <c r="LE72" s="59"/>
      <c r="LF72" s="59"/>
      <c r="LG72" s="59"/>
      <c r="LH72" s="59"/>
      <c r="LI72" s="59"/>
      <c r="LJ72" s="59"/>
      <c r="LK72" s="59"/>
      <c r="LL72" s="59"/>
      <c r="LM72" s="59"/>
      <c r="LN72" s="59"/>
      <c r="LO72" s="59"/>
      <c r="LP72" s="59"/>
      <c r="LQ72" s="59"/>
      <c r="LR72" s="59"/>
      <c r="LS72" s="59"/>
      <c r="LT72" s="59"/>
      <c r="LU72" s="59"/>
      <c r="LV72" s="59"/>
      <c r="LW72" s="37"/>
      <c r="LX72" s="37"/>
      <c r="LY72" s="37"/>
      <c r="LZ72" s="37"/>
      <c r="MA72" s="37"/>
      <c r="MB72" s="37"/>
      <c r="MC72" s="37"/>
      <c r="MD72" s="37"/>
      <c r="ME72" s="37"/>
      <c r="MF72" s="37"/>
      <c r="MG72" s="37"/>
      <c r="MH72" s="37"/>
      <c r="MI72" s="37"/>
      <c r="MJ72" s="37"/>
      <c r="MK72" s="37"/>
      <c r="ML72" s="37"/>
      <c r="MM72" s="37"/>
      <c r="MN72" s="37"/>
      <c r="MO72" s="20"/>
      <c r="MP72" s="20"/>
      <c r="MQ72" s="20"/>
      <c r="MR72" s="20"/>
      <c r="MS72" s="20"/>
      <c r="MT72" s="20"/>
      <c r="MU72" s="20"/>
      <c r="MV72" s="20"/>
      <c r="MW72" s="20"/>
      <c r="MX72" s="20"/>
      <c r="MY72" s="20"/>
      <c r="MZ72" s="20"/>
      <c r="NA72" s="20"/>
      <c r="NB72" s="20"/>
      <c r="NC72" s="20"/>
      <c r="ND72" s="20"/>
      <c r="NE72" s="20"/>
      <c r="NF72" s="20"/>
      <c r="NG72" s="20"/>
      <c r="NH72" s="20"/>
      <c r="NI72" s="20"/>
      <c r="NJ72" s="20"/>
      <c r="NK72" s="20"/>
      <c r="NL72" s="20"/>
      <c r="NM72" s="20"/>
      <c r="NN72" s="57"/>
      <c r="NO72" s="57"/>
      <c r="NP72" s="57"/>
      <c r="NQ72" s="57"/>
      <c r="NR72" s="57"/>
      <c r="NS72" s="57"/>
      <c r="NT72" s="57"/>
      <c r="NU72" s="57"/>
      <c r="NV72" s="57"/>
      <c r="NW72" s="57"/>
      <c r="NX72" s="57"/>
      <c r="NY72" s="57"/>
      <c r="NZ72" s="57"/>
      <c r="OA72" s="57"/>
      <c r="OB72" s="57"/>
      <c r="OC72" s="57"/>
      <c r="OD72" s="57"/>
      <c r="OE72" s="57"/>
      <c r="OF72" s="57"/>
      <c r="OG72" s="57"/>
      <c r="OH72" s="57"/>
      <c r="OI72" s="57"/>
      <c r="OJ72" s="57"/>
      <c r="OK72" s="57"/>
      <c r="OL72" s="57"/>
      <c r="OM72" s="57"/>
      <c r="ON72" s="57"/>
      <c r="OO72" s="57"/>
      <c r="OP72" s="57"/>
      <c r="OQ72" s="57"/>
      <c r="OR72" s="57"/>
      <c r="OS72" s="57"/>
      <c r="OT72" s="57"/>
      <c r="OU72" s="57"/>
      <c r="OV72" s="57"/>
      <c r="OW72" s="57"/>
      <c r="OX72" s="57"/>
      <c r="OY72" s="57"/>
      <c r="OZ72" s="57"/>
      <c r="PA72" s="57"/>
      <c r="PB72" s="20"/>
      <c r="PC72" s="20"/>
      <c r="PD72" s="20"/>
      <c r="PE72" s="20"/>
      <c r="PF72" s="20"/>
      <c r="PG72" s="20"/>
      <c r="PH72" s="20"/>
      <c r="PI72" s="20"/>
      <c r="PJ72" s="20"/>
      <c r="PK72" s="20"/>
      <c r="PL72" s="20"/>
      <c r="PM72" s="20"/>
      <c r="PN72" s="20"/>
      <c r="PO72" s="20"/>
      <c r="PP72" s="20"/>
      <c r="PQ72" s="20"/>
      <c r="PR72" s="20"/>
      <c r="PS72" s="20"/>
      <c r="PT72" s="20"/>
      <c r="PU72" s="20"/>
      <c r="PV72" s="20"/>
      <c r="PW72" s="20"/>
      <c r="PX72" s="20"/>
      <c r="PY72" s="20"/>
      <c r="PZ72" s="20"/>
      <c r="QA72" s="20"/>
      <c r="QB72" s="20"/>
      <c r="QC72" s="20"/>
      <c r="QD72" s="20"/>
      <c r="QE72" s="20"/>
      <c r="QF72" s="20"/>
      <c r="QG72" s="20"/>
      <c r="QH72" s="20"/>
      <c r="QI72" s="20"/>
      <c r="QJ72" s="20"/>
      <c r="QK72" s="20"/>
      <c r="QL72" s="37"/>
      <c r="QM72" s="37"/>
      <c r="QN72" s="47"/>
      <c r="QO72" s="47"/>
      <c r="QP72" s="47"/>
      <c r="QQ72" s="47"/>
      <c r="QR72" s="47"/>
      <c r="QS72" s="47"/>
      <c r="QT72" s="47"/>
      <c r="QU72" s="47"/>
      <c r="QV72" s="47"/>
      <c r="QW72" s="47"/>
      <c r="QX72" s="47"/>
      <c r="QY72" s="47"/>
      <c r="QZ72" s="47"/>
      <c r="RA72" s="47"/>
      <c r="RB72" s="47"/>
      <c r="RC72" s="47"/>
      <c r="RD72" s="47"/>
      <c r="RE72" s="47"/>
      <c r="RF72" s="47"/>
      <c r="RG72" s="47"/>
    </row>
    <row r="73" spans="1:475" s="85" customFormat="1">
      <c r="A73" s="14">
        <f t="shared" si="1"/>
        <v>70</v>
      </c>
      <c r="B73" s="30">
        <f>SUM(D73:L73)</f>
        <v>11</v>
      </c>
      <c r="C73" s="30"/>
      <c r="D73" s="54"/>
      <c r="E73" s="31"/>
      <c r="F73" s="66">
        <v>1</v>
      </c>
      <c r="G73" s="65">
        <v>1</v>
      </c>
      <c r="H73" s="92"/>
      <c r="I73" s="32">
        <v>1</v>
      </c>
      <c r="J73" s="18"/>
      <c r="K73" s="18">
        <v>8</v>
      </c>
      <c r="L73" s="18"/>
      <c r="M73" s="33" t="s">
        <v>243</v>
      </c>
      <c r="N73" s="33" t="s">
        <v>144</v>
      </c>
      <c r="O73" s="18">
        <v>1989</v>
      </c>
      <c r="P73" s="34">
        <f>SUM(R73:AQJ73)</f>
        <v>151</v>
      </c>
      <c r="Q73" s="35">
        <f>COUNTIF(R73:AQJ73,"&gt;0")</f>
        <v>11</v>
      </c>
      <c r="R73" s="36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>
        <v>10</v>
      </c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>
        <v>6</v>
      </c>
      <c r="BH73" s="20"/>
      <c r="BI73" s="20">
        <v>6</v>
      </c>
      <c r="BJ73" s="20"/>
      <c r="BK73" s="20"/>
      <c r="BL73" s="20"/>
      <c r="BM73" s="20"/>
      <c r="BN73" s="20"/>
      <c r="BO73" s="20">
        <v>10</v>
      </c>
      <c r="BP73" s="20"/>
      <c r="BQ73" s="20"/>
      <c r="BR73" s="20"/>
      <c r="BS73" s="20"/>
      <c r="BT73" s="20"/>
      <c r="BU73" s="20"/>
      <c r="BV73" s="20">
        <v>6.3</v>
      </c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>
        <v>5.5</v>
      </c>
      <c r="CU73" s="20"/>
      <c r="CV73" s="20"/>
      <c r="CW73" s="20"/>
      <c r="CX73" s="20"/>
      <c r="CY73" s="20"/>
      <c r="CZ73" s="20"/>
      <c r="DA73" s="20">
        <v>5.6</v>
      </c>
      <c r="DB73" s="20"/>
      <c r="DC73" s="20"/>
      <c r="DD73" s="20"/>
      <c r="DE73" s="20"/>
      <c r="DF73" s="20"/>
      <c r="DG73" s="20"/>
      <c r="DH73" s="20">
        <v>6.3</v>
      </c>
      <c r="DI73" s="94"/>
      <c r="DJ73" s="94"/>
      <c r="DK73" s="94"/>
      <c r="DL73" s="94"/>
      <c r="DM73" s="94"/>
      <c r="DN73" s="94"/>
      <c r="DO73" s="94"/>
      <c r="DP73" s="94"/>
      <c r="DQ73" s="94"/>
      <c r="DR73" s="94"/>
      <c r="DS73" s="94"/>
      <c r="DT73" s="94"/>
      <c r="DU73" s="94"/>
      <c r="DV73" s="94"/>
      <c r="DW73" s="94"/>
      <c r="DX73" s="94"/>
      <c r="DY73" s="94"/>
      <c r="DZ73" s="94"/>
      <c r="EA73" s="94"/>
      <c r="EB73" s="94"/>
      <c r="EC73" s="94"/>
      <c r="ED73" s="94"/>
      <c r="EE73" s="94"/>
      <c r="EF73" s="94"/>
      <c r="EG73" s="94"/>
      <c r="EH73" s="94"/>
      <c r="EI73" s="94"/>
      <c r="EJ73" s="94"/>
      <c r="EK73" s="94"/>
      <c r="EL73" s="94"/>
      <c r="EM73" s="94"/>
      <c r="EN73" s="94"/>
      <c r="EO73" s="42">
        <v>42.2</v>
      </c>
      <c r="EP73" s="30">
        <f>SUM(ER73:EZ73)</f>
        <v>0</v>
      </c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89">
        <v>32</v>
      </c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32">
        <v>21.1</v>
      </c>
      <c r="FN73" s="37"/>
      <c r="FO73" s="18"/>
      <c r="FP73" s="18"/>
      <c r="FQ73" s="18"/>
      <c r="FR73" s="18"/>
      <c r="FS73" s="18"/>
      <c r="FT73" s="18"/>
      <c r="FU73" s="18"/>
      <c r="FV73" s="37"/>
      <c r="FW73" s="37"/>
      <c r="FX73" s="37"/>
      <c r="FY73" s="37"/>
      <c r="FZ73" s="37"/>
      <c r="GA73" s="37"/>
      <c r="GB73" s="37"/>
      <c r="GC73" s="37"/>
      <c r="GD73" s="37"/>
      <c r="GE73" s="37"/>
      <c r="GF73" s="37"/>
      <c r="GG73" s="37"/>
      <c r="GH73" s="37"/>
      <c r="GI73" s="37"/>
      <c r="GJ73" s="37"/>
      <c r="GK73" s="37"/>
      <c r="GL73" s="37"/>
      <c r="GM73" s="37"/>
      <c r="GN73" s="37"/>
      <c r="GO73" s="37"/>
      <c r="GP73" s="37"/>
      <c r="GQ73" s="37"/>
      <c r="GR73" s="37"/>
      <c r="GS73" s="37"/>
      <c r="GT73" s="37"/>
      <c r="GU73" s="37"/>
      <c r="GV73" s="37"/>
      <c r="GW73" s="37"/>
      <c r="GX73" s="37"/>
      <c r="GY73" s="37"/>
      <c r="GZ73" s="37"/>
      <c r="HA73" s="37"/>
      <c r="HB73" s="37"/>
      <c r="HC73" s="37"/>
      <c r="HD73" s="37"/>
      <c r="HE73" s="37"/>
      <c r="HF73" s="37"/>
      <c r="HG73" s="37"/>
      <c r="HH73" s="37"/>
      <c r="HI73" s="37"/>
      <c r="HJ73" s="37"/>
      <c r="HK73" s="37"/>
      <c r="HL73" s="37"/>
      <c r="HM73" s="37"/>
      <c r="HN73" s="37"/>
      <c r="HO73" s="37"/>
      <c r="HP73" s="37"/>
      <c r="HQ73" s="37"/>
      <c r="HR73" s="37"/>
      <c r="HS73" s="37"/>
      <c r="HT73" s="37"/>
      <c r="HU73" s="37"/>
      <c r="HV73" s="37"/>
      <c r="HW73" s="37"/>
      <c r="HX73" s="37"/>
      <c r="HY73" s="37"/>
      <c r="HZ73" s="37"/>
      <c r="IA73" s="37"/>
      <c r="IB73" s="37"/>
      <c r="IC73" s="37"/>
      <c r="ID73" s="37"/>
      <c r="IE73" s="37"/>
      <c r="IF73" s="37"/>
      <c r="IG73" s="37"/>
      <c r="IH73" s="37"/>
      <c r="II73" s="37"/>
      <c r="IJ73" s="37"/>
      <c r="IK73" s="37"/>
      <c r="IL73" s="37"/>
      <c r="IM73" s="37"/>
      <c r="IN73" s="37"/>
      <c r="IO73" s="37"/>
      <c r="IP73" s="37"/>
      <c r="IQ73" s="37"/>
      <c r="IR73" s="37"/>
      <c r="IS73" s="37"/>
      <c r="IT73" s="37"/>
      <c r="IU73" s="37"/>
      <c r="IV73" s="37"/>
      <c r="IW73" s="37"/>
      <c r="IX73" s="37"/>
      <c r="IY73" s="37"/>
      <c r="IZ73" s="37"/>
      <c r="JA73" s="37"/>
      <c r="JB73" s="37"/>
      <c r="JC73" s="37"/>
      <c r="JD73" s="37"/>
      <c r="JE73" s="37"/>
      <c r="JF73" s="37"/>
      <c r="JG73" s="37"/>
      <c r="JH73" s="37"/>
      <c r="JI73" s="37"/>
      <c r="JJ73" s="37"/>
      <c r="JK73" s="37"/>
      <c r="JL73" s="37"/>
      <c r="JM73" s="37"/>
      <c r="JN73" s="37"/>
      <c r="JO73" s="37"/>
      <c r="JP73" s="37"/>
      <c r="JQ73" s="37"/>
      <c r="JR73" s="37"/>
      <c r="JS73" s="37"/>
      <c r="JT73" s="37"/>
      <c r="JU73" s="37"/>
      <c r="JV73" s="37"/>
      <c r="JW73" s="37"/>
      <c r="JX73" s="37"/>
      <c r="JY73" s="37"/>
      <c r="JZ73" s="37"/>
      <c r="KA73" s="37"/>
      <c r="KB73" s="37"/>
      <c r="KC73" s="37"/>
      <c r="KD73" s="37"/>
      <c r="KE73" s="37"/>
      <c r="KF73" s="37"/>
      <c r="KG73" s="37"/>
      <c r="KH73" s="37"/>
      <c r="KI73" s="37"/>
      <c r="KJ73" s="37"/>
      <c r="KK73" s="37"/>
      <c r="KL73" s="37"/>
      <c r="KM73" s="37"/>
      <c r="KN73" s="37"/>
      <c r="KO73" s="37"/>
      <c r="KP73" s="37"/>
      <c r="KQ73" s="37"/>
      <c r="KR73" s="37"/>
      <c r="KS73" s="37"/>
      <c r="KT73" s="37"/>
      <c r="KU73" s="37"/>
      <c r="KV73" s="37"/>
      <c r="KW73" s="37"/>
      <c r="KX73" s="37"/>
      <c r="KY73" s="37"/>
      <c r="KZ73" s="37"/>
      <c r="LA73" s="37"/>
      <c r="LB73" s="37"/>
      <c r="LC73" s="59"/>
      <c r="LD73" s="59"/>
      <c r="LE73" s="59"/>
      <c r="LF73" s="59"/>
      <c r="LG73" s="59"/>
      <c r="LH73" s="59"/>
      <c r="LI73" s="59"/>
      <c r="LJ73" s="59"/>
      <c r="LK73" s="59"/>
      <c r="LL73" s="59"/>
      <c r="LM73" s="59"/>
      <c r="LN73" s="59"/>
      <c r="LO73" s="59"/>
      <c r="LP73" s="59"/>
      <c r="LQ73" s="59"/>
      <c r="LR73" s="59"/>
      <c r="LS73" s="59"/>
      <c r="LT73" s="59"/>
      <c r="LU73" s="59"/>
      <c r="LV73" s="59"/>
      <c r="LW73" s="37"/>
      <c r="LX73" s="37"/>
      <c r="LY73" s="37"/>
      <c r="LZ73" s="37"/>
      <c r="MA73" s="37"/>
      <c r="MB73" s="37"/>
      <c r="MC73" s="37"/>
      <c r="MD73" s="37"/>
      <c r="ME73" s="37"/>
      <c r="MF73" s="37"/>
      <c r="MG73" s="37"/>
      <c r="MH73" s="37"/>
      <c r="MI73" s="37"/>
      <c r="MJ73" s="37"/>
      <c r="MK73" s="37"/>
      <c r="ML73" s="37"/>
      <c r="MM73" s="37"/>
      <c r="MN73" s="37"/>
      <c r="MO73" s="20"/>
      <c r="MP73" s="20"/>
      <c r="MQ73" s="20"/>
      <c r="MR73" s="20"/>
      <c r="MS73" s="20"/>
      <c r="MT73" s="20"/>
      <c r="MU73" s="20"/>
      <c r="MV73" s="20"/>
      <c r="MW73" s="20"/>
      <c r="MX73" s="20"/>
      <c r="MY73" s="20"/>
      <c r="MZ73" s="20"/>
      <c r="NA73" s="20"/>
      <c r="NB73" s="20"/>
      <c r="NC73" s="20"/>
      <c r="ND73" s="20"/>
      <c r="NE73" s="20"/>
      <c r="NF73" s="20"/>
      <c r="NG73" s="20"/>
      <c r="NH73" s="20"/>
      <c r="NI73" s="20"/>
      <c r="NJ73" s="20"/>
      <c r="NK73" s="20"/>
      <c r="NL73" s="20"/>
      <c r="NM73" s="20"/>
      <c r="NN73" s="57"/>
      <c r="NO73" s="57"/>
      <c r="NP73" s="57"/>
      <c r="NQ73" s="57"/>
      <c r="NR73" s="57"/>
      <c r="NS73" s="57"/>
      <c r="NT73" s="57"/>
      <c r="NU73" s="57"/>
      <c r="NV73" s="57"/>
      <c r="NW73" s="57"/>
      <c r="NX73" s="57"/>
      <c r="NY73" s="57"/>
      <c r="NZ73" s="57"/>
      <c r="OA73" s="57"/>
      <c r="OB73" s="57"/>
      <c r="OC73" s="57"/>
      <c r="OD73" s="57"/>
      <c r="OE73" s="57"/>
      <c r="OF73" s="57"/>
      <c r="OG73" s="57"/>
      <c r="OH73" s="57"/>
      <c r="OI73" s="57"/>
      <c r="OJ73" s="57"/>
      <c r="OK73" s="57"/>
      <c r="OL73" s="57"/>
      <c r="OM73" s="57"/>
      <c r="ON73" s="57"/>
      <c r="OO73" s="57"/>
      <c r="OP73" s="57"/>
      <c r="OQ73" s="57"/>
      <c r="OR73" s="57"/>
      <c r="OS73" s="57"/>
      <c r="OT73" s="57"/>
      <c r="OU73" s="57"/>
      <c r="OV73" s="57"/>
      <c r="OW73" s="57"/>
      <c r="OX73" s="57"/>
      <c r="OY73" s="57"/>
      <c r="OZ73" s="57"/>
      <c r="PA73" s="57"/>
      <c r="PB73" s="20"/>
      <c r="PC73" s="20"/>
      <c r="PD73" s="20"/>
      <c r="PE73" s="20"/>
      <c r="PF73" s="20"/>
      <c r="PG73" s="20"/>
      <c r="PH73" s="20"/>
      <c r="PI73" s="20"/>
      <c r="PJ73" s="20"/>
      <c r="PK73" s="20"/>
      <c r="PL73" s="20"/>
      <c r="PM73" s="20"/>
      <c r="PN73" s="20"/>
      <c r="PO73" s="20"/>
      <c r="PP73" s="20"/>
      <c r="PQ73" s="20"/>
      <c r="PR73" s="20"/>
      <c r="PS73" s="20"/>
      <c r="PT73" s="20"/>
      <c r="PU73" s="20"/>
      <c r="PV73" s="20"/>
      <c r="PW73" s="20"/>
      <c r="PX73" s="20"/>
      <c r="PY73" s="20"/>
      <c r="PZ73" s="20"/>
      <c r="QA73" s="20"/>
      <c r="QB73" s="20"/>
      <c r="QC73" s="20"/>
      <c r="QD73" s="20"/>
      <c r="QE73" s="20"/>
      <c r="QF73" s="20"/>
      <c r="QG73" s="20"/>
      <c r="QH73" s="20"/>
      <c r="QI73" s="20"/>
      <c r="QJ73" s="20"/>
      <c r="QK73" s="20"/>
      <c r="QL73" s="37"/>
      <c r="QM73" s="37"/>
      <c r="QN73" s="47"/>
      <c r="QO73" s="47"/>
      <c r="QP73" s="47"/>
      <c r="QQ73" s="47"/>
      <c r="QR73" s="47"/>
      <c r="QS73" s="47"/>
      <c r="QT73" s="47"/>
      <c r="QU73" s="47"/>
      <c r="QV73" s="47"/>
      <c r="QW73" s="47"/>
      <c r="QX73" s="47"/>
      <c r="QY73" s="47"/>
      <c r="QZ73" s="47"/>
      <c r="RA73" s="47"/>
      <c r="RB73" s="47"/>
      <c r="RC73" s="47"/>
      <c r="RD73" s="47"/>
      <c r="RE73" s="47"/>
      <c r="RF73" s="47"/>
      <c r="RG73" s="47"/>
    </row>
    <row r="74" spans="1:475" s="84" customFormat="1">
      <c r="A74" s="14">
        <f t="shared" si="1"/>
        <v>71</v>
      </c>
      <c r="B74" s="30">
        <f>SUM(D74:L74)</f>
        <v>18</v>
      </c>
      <c r="C74" s="30"/>
      <c r="D74" s="54"/>
      <c r="E74" s="31"/>
      <c r="F74" s="66"/>
      <c r="G74" s="65"/>
      <c r="H74" s="92"/>
      <c r="I74" s="32">
        <v>1</v>
      </c>
      <c r="J74" s="18">
        <v>1</v>
      </c>
      <c r="K74" s="18">
        <v>15</v>
      </c>
      <c r="L74" s="18">
        <v>1</v>
      </c>
      <c r="M74" s="33" t="s">
        <v>232</v>
      </c>
      <c r="N74" s="33" t="s">
        <v>233</v>
      </c>
      <c r="O74" s="18">
        <v>1963</v>
      </c>
      <c r="P74" s="34">
        <f>SUM(R74:AQJ74)</f>
        <v>150.20000000000002</v>
      </c>
      <c r="Q74" s="35">
        <f>COUNTIF(R74:AQJ74,"&gt;0")</f>
        <v>18</v>
      </c>
      <c r="R74" s="38"/>
      <c r="S74" s="20"/>
      <c r="T74" s="20"/>
      <c r="U74" s="20">
        <v>6</v>
      </c>
      <c r="V74" s="20"/>
      <c r="W74" s="20"/>
      <c r="X74" s="20"/>
      <c r="Y74" s="20"/>
      <c r="Z74" s="20"/>
      <c r="AA74" s="20"/>
      <c r="AB74" s="20"/>
      <c r="AC74" s="20"/>
      <c r="AD74" s="20">
        <v>10.1</v>
      </c>
      <c r="AE74" s="20"/>
      <c r="AF74" s="20"/>
      <c r="AG74" s="20"/>
      <c r="AH74" s="20"/>
      <c r="AI74" s="20"/>
      <c r="AJ74" s="20"/>
      <c r="AK74" s="20"/>
      <c r="AL74" s="20"/>
      <c r="AM74" s="20"/>
      <c r="AN74" s="20">
        <v>10</v>
      </c>
      <c r="AO74" s="20"/>
      <c r="AP74" s="20"/>
      <c r="AQ74" s="20"/>
      <c r="AR74" s="20">
        <v>11.8</v>
      </c>
      <c r="AS74" s="20"/>
      <c r="AT74" s="20"/>
      <c r="AU74" s="20"/>
      <c r="AV74" s="20"/>
      <c r="AW74" s="20"/>
      <c r="AX74" s="20"/>
      <c r="AY74" s="20"/>
      <c r="AZ74" s="20"/>
      <c r="BA74" s="20">
        <v>10.3</v>
      </c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>
        <v>5.5</v>
      </c>
      <c r="CU74" s="20"/>
      <c r="CV74" s="20"/>
      <c r="CW74" s="20">
        <v>2.5</v>
      </c>
      <c r="CX74" s="20"/>
      <c r="CY74" s="20"/>
      <c r="CZ74" s="20"/>
      <c r="DA74" s="20">
        <v>5.6</v>
      </c>
      <c r="DB74" s="20"/>
      <c r="DC74" s="20"/>
      <c r="DD74" s="20"/>
      <c r="DE74" s="20"/>
      <c r="DF74" s="20">
        <v>6</v>
      </c>
      <c r="DG74" s="20"/>
      <c r="DH74" s="20">
        <v>6.3</v>
      </c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>
        <v>4.3</v>
      </c>
      <c r="DW74" s="18"/>
      <c r="DX74" s="18"/>
      <c r="DY74" s="18"/>
      <c r="DZ74" s="18">
        <v>2.5</v>
      </c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32">
        <v>21.1</v>
      </c>
      <c r="EM74" s="20"/>
      <c r="EN74" s="20"/>
      <c r="EO74" s="37"/>
      <c r="EP74" s="37"/>
      <c r="EQ74" s="37"/>
      <c r="ER74" s="37"/>
      <c r="ES74" s="37"/>
      <c r="ET74" s="37"/>
      <c r="EU74" s="37"/>
      <c r="EV74" s="37"/>
      <c r="EW74" s="37"/>
      <c r="EX74" s="37">
        <v>12.4</v>
      </c>
      <c r="EY74" s="37"/>
      <c r="EZ74" s="37"/>
      <c r="FA74" s="37"/>
      <c r="FB74" s="37"/>
      <c r="FC74" s="37"/>
      <c r="FD74" s="37">
        <v>10</v>
      </c>
      <c r="FE74" s="37"/>
      <c r="FF74" s="37"/>
      <c r="FG74" s="37"/>
      <c r="FH74" s="37"/>
      <c r="FI74" s="37"/>
      <c r="FJ74" s="37"/>
      <c r="FK74" s="37">
        <v>9.8000000000000007</v>
      </c>
      <c r="FL74" s="37"/>
      <c r="FM74" s="37">
        <v>6</v>
      </c>
      <c r="FN74" s="37"/>
      <c r="FO74" s="37"/>
      <c r="FP74" s="37">
        <v>10</v>
      </c>
      <c r="FQ74" s="18"/>
      <c r="FR74" s="18"/>
      <c r="FS74" s="18"/>
      <c r="FT74" s="18"/>
      <c r="FU74" s="18"/>
      <c r="FV74" s="37"/>
      <c r="FW74" s="37"/>
      <c r="FX74" s="37"/>
      <c r="FY74" s="37"/>
      <c r="FZ74" s="37"/>
      <c r="GA74" s="37"/>
      <c r="GB74" s="37"/>
      <c r="GC74" s="37"/>
      <c r="GD74" s="37"/>
      <c r="GE74" s="37"/>
      <c r="GF74" s="37"/>
      <c r="GG74" s="37"/>
      <c r="GH74" s="37"/>
      <c r="GI74" s="37"/>
      <c r="GJ74" s="37"/>
      <c r="GK74" s="37"/>
      <c r="GL74" s="37"/>
      <c r="GM74" s="37"/>
      <c r="GN74" s="37"/>
      <c r="GO74" s="37"/>
      <c r="GP74" s="37"/>
      <c r="GQ74" s="37"/>
      <c r="GR74" s="37"/>
      <c r="GS74" s="37"/>
      <c r="GT74" s="37"/>
      <c r="GU74" s="37"/>
      <c r="GV74" s="37"/>
      <c r="GW74" s="37"/>
      <c r="GX74" s="37"/>
      <c r="GY74" s="37"/>
      <c r="GZ74" s="37"/>
      <c r="HA74" s="37"/>
      <c r="HB74" s="37"/>
      <c r="HC74" s="37"/>
      <c r="HD74" s="37"/>
      <c r="HE74" s="37"/>
      <c r="HF74" s="37"/>
      <c r="HG74" s="37"/>
      <c r="HH74" s="37"/>
      <c r="HI74" s="37"/>
      <c r="HJ74" s="37"/>
      <c r="HK74" s="37"/>
      <c r="HL74" s="37"/>
      <c r="HM74" s="37"/>
      <c r="HN74" s="37"/>
      <c r="HO74" s="37"/>
      <c r="HP74" s="37"/>
      <c r="HQ74" s="37"/>
      <c r="HR74" s="37"/>
      <c r="HS74" s="37"/>
      <c r="HT74" s="37"/>
      <c r="HU74" s="37"/>
      <c r="HV74" s="37"/>
      <c r="HW74" s="37"/>
      <c r="HX74" s="37"/>
      <c r="HY74" s="37"/>
      <c r="HZ74" s="37"/>
      <c r="IA74" s="37"/>
      <c r="IB74" s="37"/>
      <c r="IC74" s="37"/>
      <c r="ID74" s="37"/>
      <c r="IE74" s="37"/>
      <c r="IF74" s="37"/>
      <c r="IG74" s="37"/>
      <c r="IH74" s="37"/>
      <c r="II74" s="37"/>
      <c r="IJ74" s="37"/>
      <c r="IK74" s="37"/>
      <c r="IL74" s="37"/>
      <c r="IM74" s="37"/>
      <c r="IN74" s="37"/>
      <c r="IO74" s="37"/>
      <c r="IP74" s="37"/>
      <c r="IQ74" s="37"/>
      <c r="IR74" s="37"/>
      <c r="IS74" s="37"/>
      <c r="IT74" s="37"/>
      <c r="IU74" s="37"/>
      <c r="IV74" s="37"/>
      <c r="IW74" s="37"/>
      <c r="IX74" s="37"/>
      <c r="IY74" s="37"/>
      <c r="IZ74" s="37"/>
      <c r="JA74" s="37"/>
      <c r="JB74" s="37"/>
      <c r="JC74" s="37"/>
      <c r="JD74" s="37"/>
      <c r="JE74" s="37"/>
      <c r="JF74" s="37"/>
      <c r="JG74" s="37"/>
      <c r="JH74" s="37"/>
      <c r="JI74" s="37"/>
      <c r="JJ74" s="37"/>
      <c r="JK74" s="37"/>
      <c r="JL74" s="37"/>
      <c r="JM74" s="37"/>
      <c r="JN74" s="37"/>
      <c r="JO74" s="37"/>
      <c r="JP74" s="37"/>
      <c r="JQ74" s="37"/>
      <c r="JR74" s="37"/>
      <c r="JS74" s="37"/>
      <c r="JT74" s="37"/>
      <c r="JU74" s="37"/>
      <c r="JV74" s="37"/>
      <c r="JW74" s="37"/>
      <c r="JX74" s="37"/>
      <c r="JY74" s="37"/>
      <c r="JZ74" s="37"/>
      <c r="KA74" s="37"/>
      <c r="KB74" s="37"/>
      <c r="KC74" s="37"/>
      <c r="KD74" s="37"/>
      <c r="KE74" s="37"/>
      <c r="KF74" s="37"/>
      <c r="KG74" s="37"/>
      <c r="KH74" s="37"/>
      <c r="KI74" s="37"/>
      <c r="KJ74" s="37"/>
      <c r="KK74" s="37"/>
      <c r="KL74" s="37"/>
      <c r="KM74" s="37"/>
      <c r="KN74" s="37"/>
      <c r="KO74" s="37"/>
      <c r="KP74" s="37"/>
      <c r="KQ74" s="37"/>
      <c r="KR74" s="37"/>
      <c r="KS74" s="37"/>
      <c r="KT74" s="37"/>
      <c r="KU74" s="37"/>
      <c r="KV74" s="37"/>
      <c r="KW74" s="37"/>
      <c r="KX74" s="37"/>
      <c r="KY74" s="37"/>
      <c r="KZ74" s="37"/>
      <c r="LA74" s="37"/>
      <c r="LB74" s="37"/>
      <c r="LC74" s="59"/>
      <c r="LD74" s="59"/>
      <c r="LE74" s="59"/>
      <c r="LF74" s="59"/>
      <c r="LG74" s="59"/>
      <c r="LH74" s="59"/>
      <c r="LI74" s="59"/>
      <c r="LJ74" s="59"/>
      <c r="LK74" s="59"/>
      <c r="LL74" s="59"/>
      <c r="LM74" s="59"/>
      <c r="LN74" s="59"/>
      <c r="LO74" s="59"/>
      <c r="LP74" s="59"/>
      <c r="LQ74" s="59"/>
      <c r="LR74" s="59"/>
      <c r="LS74" s="59"/>
      <c r="LT74" s="59"/>
      <c r="LU74" s="59"/>
      <c r="LV74" s="59"/>
      <c r="LW74" s="37"/>
      <c r="LX74" s="37"/>
      <c r="LY74" s="37"/>
      <c r="LZ74" s="37"/>
      <c r="MA74" s="37"/>
      <c r="MB74" s="37"/>
      <c r="MC74" s="37"/>
      <c r="MD74" s="37"/>
      <c r="ME74" s="37"/>
      <c r="MF74" s="37"/>
      <c r="MG74" s="37"/>
      <c r="MH74" s="37"/>
      <c r="MI74" s="37"/>
      <c r="MJ74" s="37"/>
      <c r="MK74" s="37"/>
      <c r="ML74" s="37"/>
      <c r="MM74" s="37"/>
      <c r="MN74" s="37"/>
      <c r="MO74" s="20"/>
      <c r="MP74" s="20"/>
      <c r="MQ74" s="20"/>
      <c r="MR74" s="20"/>
      <c r="MS74" s="20"/>
      <c r="MT74" s="20"/>
      <c r="MU74" s="20"/>
      <c r="MV74" s="20"/>
      <c r="MW74" s="20"/>
      <c r="MX74" s="20"/>
      <c r="MY74" s="20"/>
      <c r="MZ74" s="20"/>
      <c r="NA74" s="20"/>
      <c r="NB74" s="20"/>
      <c r="NC74" s="20"/>
      <c r="ND74" s="20"/>
      <c r="NE74" s="20"/>
      <c r="NF74" s="20"/>
      <c r="NG74" s="20"/>
      <c r="NH74" s="20"/>
      <c r="NI74" s="20"/>
      <c r="NJ74" s="20"/>
      <c r="NK74" s="20"/>
      <c r="NL74" s="20"/>
      <c r="NM74" s="20"/>
      <c r="NN74" s="57"/>
      <c r="NO74" s="57"/>
      <c r="NP74" s="57"/>
      <c r="NQ74" s="57"/>
      <c r="NR74" s="57"/>
      <c r="NS74" s="57"/>
      <c r="NT74" s="57"/>
      <c r="NU74" s="57"/>
      <c r="NV74" s="57"/>
      <c r="NW74" s="57"/>
      <c r="NX74" s="57"/>
      <c r="NY74" s="57"/>
      <c r="NZ74" s="57"/>
      <c r="OA74" s="57"/>
      <c r="OB74" s="57"/>
      <c r="OC74" s="57"/>
      <c r="OD74" s="57"/>
      <c r="OE74" s="57"/>
      <c r="OF74" s="57"/>
      <c r="OG74" s="57"/>
      <c r="OH74" s="57"/>
      <c r="OI74" s="57"/>
      <c r="OJ74" s="57"/>
      <c r="OK74" s="57"/>
      <c r="OL74" s="57"/>
      <c r="OM74" s="57"/>
      <c r="ON74" s="57"/>
      <c r="OO74" s="57"/>
      <c r="OP74" s="57"/>
      <c r="OQ74" s="57"/>
      <c r="OR74" s="57"/>
      <c r="OS74" s="57"/>
      <c r="OT74" s="57"/>
      <c r="OU74" s="57"/>
      <c r="OV74" s="57"/>
      <c r="OW74" s="57"/>
      <c r="OX74" s="57"/>
      <c r="OY74" s="57"/>
      <c r="OZ74" s="57"/>
      <c r="PA74" s="57"/>
      <c r="PB74" s="20"/>
      <c r="PC74" s="20"/>
      <c r="PD74" s="20"/>
      <c r="PE74" s="20"/>
      <c r="PF74" s="20"/>
      <c r="PG74" s="20"/>
      <c r="PH74" s="20"/>
      <c r="PI74" s="20"/>
      <c r="PJ74" s="20"/>
      <c r="PK74" s="20"/>
      <c r="PL74" s="20"/>
      <c r="PM74" s="20"/>
      <c r="PN74" s="20"/>
      <c r="PO74" s="20"/>
      <c r="PP74" s="20"/>
      <c r="PQ74" s="20"/>
      <c r="PR74" s="20"/>
      <c r="PS74" s="20"/>
      <c r="PT74" s="20"/>
      <c r="PU74" s="20"/>
      <c r="PV74" s="20"/>
      <c r="PW74" s="20"/>
      <c r="PX74" s="20"/>
      <c r="PY74" s="20"/>
      <c r="PZ74" s="20"/>
      <c r="QA74" s="20"/>
      <c r="QB74" s="20"/>
      <c r="QC74" s="20"/>
      <c r="QD74" s="20"/>
      <c r="QE74" s="20"/>
      <c r="QF74" s="20"/>
      <c r="QG74" s="20"/>
      <c r="QH74" s="20"/>
      <c r="QI74" s="20"/>
      <c r="QJ74" s="20"/>
      <c r="QK74" s="20"/>
      <c r="QL74" s="37"/>
      <c r="QM74" s="37"/>
      <c r="QN74" s="47"/>
      <c r="QO74" s="47"/>
      <c r="QP74" s="47"/>
      <c r="QQ74" s="47"/>
      <c r="QR74" s="47"/>
      <c r="QS74" s="47"/>
      <c r="QT74" s="47"/>
      <c r="QU74" s="47"/>
      <c r="QV74" s="47"/>
      <c r="QW74" s="47"/>
      <c r="QX74" s="47"/>
      <c r="QY74" s="47"/>
      <c r="QZ74" s="47"/>
      <c r="RA74" s="47"/>
      <c r="RB74" s="47"/>
      <c r="RC74" s="47"/>
      <c r="RD74" s="47"/>
      <c r="RE74" s="47"/>
      <c r="RF74" s="47"/>
      <c r="RG74" s="47"/>
    </row>
    <row r="75" spans="1:475">
      <c r="A75" s="14">
        <f t="shared" si="1"/>
        <v>72</v>
      </c>
      <c r="B75" s="30">
        <f>SUM(D75:L75)</f>
        <v>9</v>
      </c>
      <c r="C75" s="30"/>
      <c r="D75" s="54"/>
      <c r="E75" s="31"/>
      <c r="F75" s="66"/>
      <c r="G75" s="65">
        <v>1</v>
      </c>
      <c r="H75" s="92"/>
      <c r="I75" s="32">
        <v>3</v>
      </c>
      <c r="J75" s="18"/>
      <c r="K75" s="18">
        <v>5</v>
      </c>
      <c r="L75" s="18"/>
      <c r="M75" s="33" t="s">
        <v>435</v>
      </c>
      <c r="N75" s="33" t="s">
        <v>130</v>
      </c>
      <c r="O75" s="18">
        <v>1994</v>
      </c>
      <c r="P75" s="34">
        <f>SUM(R75:AQJ75)</f>
        <v>150.10000000000002</v>
      </c>
      <c r="Q75" s="35">
        <f>COUNTIF(R75:AQJ75,"&gt;0")</f>
        <v>9</v>
      </c>
      <c r="R75" s="36"/>
      <c r="S75" s="27"/>
      <c r="T75" s="42">
        <v>42.2</v>
      </c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>
        <v>10</v>
      </c>
      <c r="AO75" s="18"/>
      <c r="AP75" s="32">
        <v>21.1</v>
      </c>
      <c r="AQ75" s="18"/>
      <c r="AR75" s="20"/>
      <c r="AS75" s="20"/>
      <c r="AT75" s="20"/>
      <c r="AU75" s="20"/>
      <c r="AV75" s="20"/>
      <c r="AW75" s="20">
        <v>10.8</v>
      </c>
      <c r="AX75" s="18"/>
      <c r="AY75" s="18"/>
      <c r="AZ75" s="18"/>
      <c r="BA75" s="18"/>
      <c r="BB75" s="18"/>
      <c r="BC75" s="18"/>
      <c r="BD75" s="32">
        <v>21.1</v>
      </c>
      <c r="BE75" s="20"/>
      <c r="BF75" s="20"/>
      <c r="BG75" s="20">
        <v>6</v>
      </c>
      <c r="BH75" s="20"/>
      <c r="BI75" s="20"/>
      <c r="BJ75" s="20"/>
      <c r="BK75" s="20"/>
      <c r="BL75" s="20"/>
      <c r="BM75" s="20"/>
      <c r="BN75" s="20"/>
      <c r="BO75" s="20"/>
      <c r="BP75" s="20"/>
      <c r="BQ75" s="20">
        <v>5.5</v>
      </c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 t="s">
        <v>10</v>
      </c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>
        <v>12.3</v>
      </c>
      <c r="EH75" s="18"/>
      <c r="EI75" s="18"/>
      <c r="EJ75" s="18"/>
      <c r="EK75" s="18"/>
      <c r="EL75" s="32">
        <v>21.1</v>
      </c>
      <c r="EM75" s="20"/>
      <c r="EN75" s="20"/>
      <c r="EO75" s="18"/>
      <c r="EP75" s="18"/>
      <c r="EQ75" s="18"/>
      <c r="ER75" s="18"/>
      <c r="ES75" s="18"/>
      <c r="ET75" s="18"/>
      <c r="EU75" s="18"/>
      <c r="EV75" s="18"/>
      <c r="EW75" s="18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18"/>
      <c r="FP75" s="18"/>
      <c r="FQ75" s="18"/>
      <c r="FR75" s="18"/>
      <c r="FS75" s="18"/>
      <c r="FT75" s="18"/>
      <c r="FU75" s="18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  <c r="KQ75" s="37"/>
      <c r="KR75" s="37"/>
      <c r="KS75" s="37"/>
      <c r="KT75" s="37"/>
      <c r="KU75" s="37"/>
      <c r="KV75" s="37"/>
      <c r="KW75" s="37"/>
      <c r="KX75" s="37"/>
      <c r="KY75" s="37"/>
      <c r="KZ75" s="37"/>
      <c r="LA75" s="37"/>
      <c r="LB75" s="37"/>
      <c r="LC75" s="59"/>
      <c r="LD75" s="59"/>
      <c r="LE75" s="59"/>
      <c r="LF75" s="59"/>
      <c r="LG75" s="59"/>
      <c r="LH75" s="59"/>
      <c r="LI75" s="59"/>
      <c r="LJ75" s="59"/>
      <c r="LK75" s="59"/>
      <c r="LL75" s="59"/>
      <c r="LM75" s="59"/>
      <c r="LN75" s="59"/>
      <c r="LO75" s="59"/>
      <c r="LP75" s="59"/>
      <c r="LQ75" s="59"/>
      <c r="LR75" s="59"/>
      <c r="LS75" s="59"/>
      <c r="LT75" s="59"/>
      <c r="LU75" s="59"/>
      <c r="LV75" s="59"/>
      <c r="LW75" s="37"/>
      <c r="LX75" s="37"/>
      <c r="LY75" s="37"/>
      <c r="LZ75" s="37"/>
      <c r="MA75" s="37"/>
      <c r="MB75" s="37"/>
      <c r="MC75" s="37"/>
      <c r="MD75" s="37"/>
      <c r="ME75" s="37"/>
      <c r="MF75" s="37"/>
      <c r="MG75" s="37"/>
      <c r="MH75" s="37"/>
      <c r="MI75" s="37"/>
      <c r="MJ75" s="37"/>
      <c r="MK75" s="37"/>
      <c r="ML75" s="37"/>
      <c r="MM75" s="37"/>
      <c r="MN75" s="37"/>
      <c r="MO75" s="20"/>
      <c r="MP75" s="20"/>
      <c r="MQ75" s="20"/>
      <c r="MR75" s="20"/>
      <c r="MS75" s="20"/>
      <c r="MT75" s="20"/>
      <c r="MU75" s="20"/>
      <c r="MV75" s="20"/>
      <c r="MW75" s="20"/>
      <c r="MX75" s="20"/>
      <c r="MY75" s="20"/>
      <c r="MZ75" s="20"/>
      <c r="NA75" s="20"/>
      <c r="NB75" s="20"/>
      <c r="NC75" s="20"/>
      <c r="ND75" s="20"/>
      <c r="NE75" s="20"/>
      <c r="NF75" s="20"/>
      <c r="NG75" s="20"/>
      <c r="NH75" s="20"/>
      <c r="NI75" s="20"/>
      <c r="NJ75" s="20"/>
      <c r="NK75" s="20"/>
      <c r="NL75" s="20"/>
      <c r="NM75" s="20"/>
      <c r="NN75" s="57"/>
      <c r="NO75" s="57"/>
      <c r="NP75" s="57"/>
      <c r="NQ75" s="57"/>
      <c r="NR75" s="57"/>
      <c r="NS75" s="57"/>
      <c r="NT75" s="57"/>
      <c r="NU75" s="57"/>
      <c r="NV75" s="57"/>
      <c r="NW75" s="57"/>
      <c r="NX75" s="57"/>
      <c r="NY75" s="57"/>
      <c r="NZ75" s="57"/>
      <c r="OA75" s="57"/>
      <c r="OB75" s="57"/>
      <c r="OC75" s="57"/>
      <c r="OD75" s="57"/>
      <c r="OE75" s="57"/>
      <c r="OF75" s="57"/>
      <c r="OG75" s="57"/>
      <c r="OH75" s="57"/>
      <c r="OI75" s="57"/>
      <c r="OJ75" s="57"/>
      <c r="OK75" s="57"/>
      <c r="OL75" s="57"/>
      <c r="OM75" s="57"/>
      <c r="ON75" s="57"/>
      <c r="OO75" s="57"/>
      <c r="OP75" s="57"/>
      <c r="OQ75" s="57"/>
      <c r="OR75" s="57"/>
      <c r="OS75" s="57"/>
      <c r="OT75" s="57"/>
      <c r="OU75" s="57"/>
      <c r="OV75" s="57"/>
      <c r="OW75" s="57"/>
      <c r="OX75" s="57"/>
      <c r="OY75" s="57"/>
      <c r="OZ75" s="57"/>
      <c r="PA75" s="57"/>
      <c r="PB75" s="20"/>
      <c r="PC75" s="20"/>
      <c r="PD75" s="20"/>
      <c r="PE75" s="20"/>
      <c r="PF75" s="20"/>
      <c r="PG75" s="20"/>
      <c r="PH75" s="20"/>
      <c r="PI75" s="20"/>
      <c r="PJ75" s="20"/>
      <c r="PK75" s="20"/>
      <c r="PL75" s="20"/>
      <c r="PM75" s="20"/>
      <c r="PN75" s="20"/>
      <c r="PO75" s="20"/>
      <c r="PP75" s="20"/>
      <c r="PQ75" s="20"/>
      <c r="PR75" s="20"/>
      <c r="PS75" s="20"/>
      <c r="PT75" s="20"/>
      <c r="PU75" s="20"/>
      <c r="PV75" s="20"/>
      <c r="PW75" s="20"/>
      <c r="PX75" s="20"/>
      <c r="PY75" s="20"/>
      <c r="PZ75" s="20"/>
      <c r="QA75" s="20"/>
      <c r="QB75" s="20"/>
      <c r="QC75" s="20"/>
      <c r="QD75" s="20"/>
      <c r="QE75" s="20"/>
      <c r="QF75" s="20"/>
      <c r="QG75" s="20"/>
      <c r="QH75" s="20"/>
      <c r="QI75" s="20"/>
      <c r="QJ75" s="20"/>
      <c r="QK75" s="20"/>
      <c r="QL75" s="37"/>
      <c r="QM75" s="37"/>
    </row>
    <row r="76" spans="1:475" s="85" customFormat="1">
      <c r="A76" s="14">
        <f t="shared" si="1"/>
        <v>73</v>
      </c>
      <c r="B76" s="30">
        <f>SUM(D76:L76)</f>
        <v>18</v>
      </c>
      <c r="C76" s="30"/>
      <c r="D76" s="54"/>
      <c r="E76" s="31"/>
      <c r="F76" s="66"/>
      <c r="G76" s="65"/>
      <c r="H76" s="92"/>
      <c r="I76" s="32">
        <v>1</v>
      </c>
      <c r="J76" s="18"/>
      <c r="K76" s="18">
        <v>17</v>
      </c>
      <c r="L76" s="18"/>
      <c r="M76" s="33" t="s">
        <v>359</v>
      </c>
      <c r="N76" s="33" t="s">
        <v>40</v>
      </c>
      <c r="O76" s="18">
        <v>1993</v>
      </c>
      <c r="P76" s="34">
        <f>SUM(R76:AQJ76)</f>
        <v>145.1</v>
      </c>
      <c r="Q76" s="35">
        <f>COUNTIF(R76:AQJ76,"&gt;0")</f>
        <v>18</v>
      </c>
      <c r="R76" s="36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>
        <v>10.1</v>
      </c>
      <c r="AE76" s="20"/>
      <c r="AF76" s="20"/>
      <c r="AG76" s="20"/>
      <c r="AH76" s="20"/>
      <c r="AI76" s="20"/>
      <c r="AJ76" s="20"/>
      <c r="AK76" s="20"/>
      <c r="AL76" s="20"/>
      <c r="AM76" s="20"/>
      <c r="AN76" s="20">
        <v>10</v>
      </c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>
        <v>6</v>
      </c>
      <c r="BJ76" s="20"/>
      <c r="BK76" s="20">
        <v>10.3</v>
      </c>
      <c r="BL76" s="20"/>
      <c r="BM76" s="20">
        <v>1</v>
      </c>
      <c r="BN76" s="20"/>
      <c r="BO76" s="20"/>
      <c r="BP76" s="20"/>
      <c r="BQ76" s="20"/>
      <c r="BR76" s="20"/>
      <c r="BS76" s="20"/>
      <c r="BT76" s="20"/>
      <c r="BU76" s="20"/>
      <c r="BV76" s="20">
        <v>6.3</v>
      </c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>
        <v>9.1</v>
      </c>
      <c r="CM76" s="20"/>
      <c r="CN76" s="20"/>
      <c r="CO76" s="20">
        <v>6.9</v>
      </c>
      <c r="CP76" s="20"/>
      <c r="CQ76" s="20"/>
      <c r="CR76" s="20"/>
      <c r="CS76" s="20"/>
      <c r="CT76" s="20">
        <v>5.5</v>
      </c>
      <c r="CU76" s="20"/>
      <c r="CV76" s="20"/>
      <c r="CW76" s="20"/>
      <c r="CX76" s="20"/>
      <c r="CY76" s="20"/>
      <c r="CZ76" s="20"/>
      <c r="DA76" s="20"/>
      <c r="DB76" s="20"/>
      <c r="DC76" s="20">
        <v>5.3</v>
      </c>
      <c r="DD76" s="20"/>
      <c r="DE76" s="20">
        <v>9.5</v>
      </c>
      <c r="DF76" s="20"/>
      <c r="DG76" s="20"/>
      <c r="DH76" s="20">
        <v>6.3</v>
      </c>
      <c r="DI76" s="20"/>
      <c r="DJ76" s="20"/>
      <c r="DK76" s="20">
        <v>7.5</v>
      </c>
      <c r="DL76" s="20">
        <v>6.3</v>
      </c>
      <c r="DM76" s="20"/>
      <c r="DN76" s="20"/>
      <c r="DO76" s="20"/>
      <c r="DP76" s="20"/>
      <c r="DQ76" s="20"/>
      <c r="DR76" s="20"/>
      <c r="DS76" s="20">
        <v>10</v>
      </c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32">
        <v>21.1</v>
      </c>
      <c r="EM76" s="20"/>
      <c r="EN76" s="20"/>
      <c r="EO76" s="37"/>
      <c r="EP76" s="37"/>
      <c r="EQ76" s="37"/>
      <c r="ER76" s="37">
        <v>9.4</v>
      </c>
      <c r="ES76" s="18"/>
      <c r="ET76" s="18"/>
      <c r="EU76" s="18">
        <v>4.5</v>
      </c>
      <c r="EV76" s="18"/>
      <c r="EW76" s="18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18"/>
      <c r="FP76" s="18"/>
      <c r="FQ76" s="18"/>
      <c r="FR76" s="18"/>
      <c r="FS76" s="18"/>
      <c r="FT76" s="18"/>
      <c r="FU76" s="18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  <c r="KQ76" s="37"/>
      <c r="KR76" s="37"/>
      <c r="KS76" s="37"/>
      <c r="KT76" s="37"/>
      <c r="KU76" s="37"/>
      <c r="KV76" s="37"/>
      <c r="KW76" s="37"/>
      <c r="KX76" s="37"/>
      <c r="KY76" s="37"/>
      <c r="KZ76" s="37"/>
      <c r="LA76" s="37"/>
      <c r="LB76" s="37"/>
      <c r="LC76" s="59"/>
      <c r="LD76" s="59"/>
      <c r="LE76" s="59"/>
      <c r="LF76" s="59"/>
      <c r="LG76" s="59"/>
      <c r="LH76" s="59"/>
      <c r="LI76" s="59"/>
      <c r="LJ76" s="59"/>
      <c r="LK76" s="59"/>
      <c r="LL76" s="59"/>
      <c r="LM76" s="59"/>
      <c r="LN76" s="59"/>
      <c r="LO76" s="59"/>
      <c r="LP76" s="59"/>
      <c r="LQ76" s="59"/>
      <c r="LR76" s="59"/>
      <c r="LS76" s="59"/>
      <c r="LT76" s="59"/>
      <c r="LU76" s="59"/>
      <c r="LV76" s="59"/>
      <c r="LW76" s="37"/>
      <c r="LX76" s="37"/>
      <c r="LY76" s="37"/>
      <c r="LZ76" s="37"/>
      <c r="MA76" s="37"/>
      <c r="MB76" s="37"/>
      <c r="MC76" s="37"/>
      <c r="MD76" s="37"/>
      <c r="ME76" s="37"/>
      <c r="MF76" s="37"/>
      <c r="MG76" s="37"/>
      <c r="MH76" s="37"/>
      <c r="MI76" s="37"/>
      <c r="MJ76" s="37"/>
      <c r="MK76" s="37"/>
      <c r="ML76" s="37"/>
      <c r="MM76" s="37"/>
      <c r="MN76" s="37"/>
      <c r="MO76" s="20"/>
      <c r="MP76" s="20"/>
      <c r="MQ76" s="20"/>
      <c r="MR76" s="20"/>
      <c r="MS76" s="20"/>
      <c r="MT76" s="20"/>
      <c r="MU76" s="20"/>
      <c r="MV76" s="20"/>
      <c r="MW76" s="20"/>
      <c r="MX76" s="20"/>
      <c r="MY76" s="20"/>
      <c r="MZ76" s="20"/>
      <c r="NA76" s="20"/>
      <c r="NB76" s="20"/>
      <c r="NC76" s="20"/>
      <c r="ND76" s="20"/>
      <c r="NE76" s="20"/>
      <c r="NF76" s="20"/>
      <c r="NG76" s="20"/>
      <c r="NH76" s="20"/>
      <c r="NI76" s="20"/>
      <c r="NJ76" s="20"/>
      <c r="NK76" s="20"/>
      <c r="NL76" s="20"/>
      <c r="NM76" s="20"/>
      <c r="NN76" s="57"/>
      <c r="NO76" s="57"/>
      <c r="NP76" s="57"/>
      <c r="NQ76" s="57"/>
      <c r="NR76" s="57"/>
      <c r="NS76" s="57"/>
      <c r="NT76" s="57"/>
      <c r="NU76" s="57"/>
      <c r="NV76" s="57"/>
      <c r="NW76" s="57"/>
      <c r="NX76" s="57"/>
      <c r="NY76" s="57"/>
      <c r="NZ76" s="57"/>
      <c r="OA76" s="57"/>
      <c r="OB76" s="57"/>
      <c r="OC76" s="57"/>
      <c r="OD76" s="57"/>
      <c r="OE76" s="57"/>
      <c r="OF76" s="57"/>
      <c r="OG76" s="57"/>
      <c r="OH76" s="57"/>
      <c r="OI76" s="57"/>
      <c r="OJ76" s="57"/>
      <c r="OK76" s="57"/>
      <c r="OL76" s="57"/>
      <c r="OM76" s="57"/>
      <c r="ON76" s="57"/>
      <c r="OO76" s="57"/>
      <c r="OP76" s="57"/>
      <c r="OQ76" s="57"/>
      <c r="OR76" s="57"/>
      <c r="OS76" s="57"/>
      <c r="OT76" s="57"/>
      <c r="OU76" s="57"/>
      <c r="OV76" s="57"/>
      <c r="OW76" s="57"/>
      <c r="OX76" s="57"/>
      <c r="OY76" s="57"/>
      <c r="OZ76" s="57"/>
      <c r="PA76" s="57"/>
      <c r="PB76" s="20"/>
      <c r="PC76" s="20"/>
      <c r="PD76" s="20"/>
      <c r="PE76" s="20"/>
      <c r="PF76" s="20"/>
      <c r="PG76" s="20"/>
      <c r="PH76" s="20"/>
      <c r="PI76" s="20"/>
      <c r="PJ76" s="20"/>
      <c r="PK76" s="20"/>
      <c r="PL76" s="20"/>
      <c r="PM76" s="20"/>
      <c r="PN76" s="20"/>
      <c r="PO76" s="20"/>
      <c r="PP76" s="20"/>
      <c r="PQ76" s="20"/>
      <c r="PR76" s="20"/>
      <c r="PS76" s="20"/>
      <c r="PT76" s="20"/>
      <c r="PU76" s="20"/>
      <c r="PV76" s="20"/>
      <c r="PW76" s="20"/>
      <c r="PX76" s="20"/>
      <c r="PY76" s="20"/>
      <c r="PZ76" s="20"/>
      <c r="QA76" s="20"/>
      <c r="QB76" s="20"/>
      <c r="QC76" s="20"/>
      <c r="QD76" s="20"/>
      <c r="QE76" s="20"/>
      <c r="QF76" s="20"/>
      <c r="QG76" s="20"/>
      <c r="QH76" s="20"/>
      <c r="QI76" s="20"/>
      <c r="QJ76" s="20"/>
      <c r="QK76" s="20"/>
      <c r="QL76" s="37"/>
      <c r="QM76" s="37"/>
      <c r="QN76" s="47"/>
      <c r="QO76" s="47"/>
      <c r="QP76" s="47"/>
      <c r="QQ76" s="47"/>
      <c r="QR76" s="47"/>
      <c r="QS76" s="47"/>
      <c r="QT76" s="47"/>
      <c r="QU76" s="47"/>
      <c r="QV76" s="47"/>
      <c r="QW76" s="47"/>
      <c r="QX76" s="47"/>
      <c r="QY76" s="47"/>
      <c r="QZ76" s="47"/>
      <c r="RA76" s="47"/>
      <c r="RB76" s="47"/>
      <c r="RC76" s="47"/>
      <c r="RD76" s="47"/>
      <c r="RE76" s="47"/>
      <c r="RF76" s="47"/>
      <c r="RG76" s="47"/>
    </row>
    <row r="77" spans="1:475" s="85" customFormat="1">
      <c r="A77" s="14">
        <f t="shared" si="1"/>
        <v>74</v>
      </c>
      <c r="B77" s="30">
        <f>SUM(D77:L77)</f>
        <v>20</v>
      </c>
      <c r="C77" s="30"/>
      <c r="D77" s="54"/>
      <c r="E77" s="31"/>
      <c r="F77" s="66"/>
      <c r="G77" s="65"/>
      <c r="H77" s="92"/>
      <c r="I77" s="32"/>
      <c r="J77" s="18"/>
      <c r="K77" s="18">
        <v>20</v>
      </c>
      <c r="L77" s="18"/>
      <c r="M77" s="33" t="s">
        <v>405</v>
      </c>
      <c r="N77" s="33" t="s">
        <v>50</v>
      </c>
      <c r="O77" s="18">
        <v>1982</v>
      </c>
      <c r="P77" s="34">
        <f>SUM(R77:AQJ77)</f>
        <v>144.35299999999998</v>
      </c>
      <c r="Q77" s="35">
        <f>COUNTIF(R77:AQJ77,"&gt;0")</f>
        <v>20</v>
      </c>
      <c r="R77" s="36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>
        <v>10.1</v>
      </c>
      <c r="AE77" s="20"/>
      <c r="AF77" s="20"/>
      <c r="AG77" s="20"/>
      <c r="AH77" s="20"/>
      <c r="AI77" s="20"/>
      <c r="AJ77" s="20"/>
      <c r="AK77" s="20"/>
      <c r="AL77" s="20"/>
      <c r="AM77" s="20"/>
      <c r="AN77" s="20">
        <v>10</v>
      </c>
      <c r="AO77" s="20"/>
      <c r="AP77" s="20"/>
      <c r="AQ77" s="20"/>
      <c r="AR77" s="20"/>
      <c r="AS77" s="20"/>
      <c r="AT77" s="20"/>
      <c r="AU77" s="20"/>
      <c r="AV77" s="20"/>
      <c r="AW77" s="20">
        <v>10.8</v>
      </c>
      <c r="AX77" s="20"/>
      <c r="AY77" s="20"/>
      <c r="AZ77" s="20"/>
      <c r="BA77" s="20">
        <v>10.3</v>
      </c>
      <c r="BB77" s="20"/>
      <c r="BC77" s="20"/>
      <c r="BD77" s="20"/>
      <c r="BE77" s="20"/>
      <c r="BF77" s="20">
        <v>1.5</v>
      </c>
      <c r="BG77" s="20">
        <v>6</v>
      </c>
      <c r="BH77" s="20">
        <v>5</v>
      </c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>
        <v>6.5</v>
      </c>
      <c r="BX77" s="20"/>
      <c r="BY77" s="20"/>
      <c r="BZ77" s="20"/>
      <c r="CA77" s="20"/>
      <c r="CB77" s="20"/>
      <c r="CC77" s="20"/>
      <c r="CD77" s="20"/>
      <c r="CE77" s="20"/>
      <c r="CF77" s="20"/>
      <c r="CG77" s="20">
        <v>6.5</v>
      </c>
      <c r="CH77" s="20"/>
      <c r="CI77" s="20"/>
      <c r="CJ77" s="20"/>
      <c r="CK77" s="20"/>
      <c r="CL77" s="20"/>
      <c r="CM77" s="20"/>
      <c r="CN77" s="20"/>
      <c r="CO77" s="20"/>
      <c r="CP77" s="20"/>
      <c r="CQ77" s="20">
        <v>5.4</v>
      </c>
      <c r="CR77" s="20"/>
      <c r="CS77" s="20"/>
      <c r="CT77" s="20"/>
      <c r="CU77" s="20"/>
      <c r="CV77" s="20"/>
      <c r="CW77" s="20"/>
      <c r="CX77" s="20"/>
      <c r="CY77" s="20"/>
      <c r="CZ77" s="20"/>
      <c r="DA77" s="20">
        <v>5.6</v>
      </c>
      <c r="DB77" s="20"/>
      <c r="DC77" s="20">
        <v>5.3</v>
      </c>
      <c r="DD77" s="20"/>
      <c r="DE77" s="20"/>
      <c r="DF77" s="20">
        <v>6</v>
      </c>
      <c r="DG77" s="20"/>
      <c r="DH77" s="20">
        <v>6.3</v>
      </c>
      <c r="DI77" s="20"/>
      <c r="DJ77" s="20"/>
      <c r="DK77" s="20"/>
      <c r="DL77" s="20">
        <v>6.3</v>
      </c>
      <c r="DM77" s="20"/>
      <c r="DN77" s="20"/>
      <c r="DO77" s="20"/>
      <c r="DP77" s="20"/>
      <c r="DQ77" s="20">
        <v>4.5</v>
      </c>
      <c r="DR77" s="18"/>
      <c r="DS77" s="18"/>
      <c r="DT77" s="18"/>
      <c r="DU77" s="18"/>
      <c r="DV77" s="18"/>
      <c r="DW77" s="18"/>
      <c r="DX77" s="18"/>
      <c r="DY77" s="18"/>
      <c r="DZ77" s="18">
        <v>2.5</v>
      </c>
      <c r="EA77" s="18"/>
      <c r="EB77" s="18"/>
      <c r="EC77" s="18"/>
      <c r="ED77" s="18"/>
      <c r="EE77" s="18"/>
      <c r="EF77" s="18"/>
      <c r="EG77" s="18">
        <v>12.3</v>
      </c>
      <c r="EH77" s="20"/>
      <c r="EI77" s="20"/>
      <c r="EJ77" s="20"/>
      <c r="EK77" s="20"/>
      <c r="EL77" s="20"/>
      <c r="EM77" s="20"/>
      <c r="EN77" s="20">
        <v>13.452999999999999</v>
      </c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>
        <v>10</v>
      </c>
      <c r="FE77" s="18"/>
      <c r="FF77" s="18"/>
      <c r="FG77" s="18"/>
      <c r="FH77" s="18"/>
      <c r="FI77" s="18"/>
      <c r="FJ77" s="18"/>
      <c r="FK77" s="18"/>
      <c r="FL77" s="18"/>
      <c r="FM77" s="18"/>
      <c r="FN77" s="37"/>
      <c r="FO77" s="18"/>
      <c r="FP77" s="18"/>
      <c r="FQ77" s="18"/>
      <c r="FR77" s="18"/>
      <c r="FS77" s="18"/>
      <c r="FT77" s="18"/>
      <c r="FU77" s="18"/>
      <c r="FV77" s="37"/>
      <c r="FW77" s="37"/>
      <c r="FX77" s="37"/>
      <c r="FY77" s="37"/>
      <c r="FZ77" s="37"/>
      <c r="GA77" s="37"/>
      <c r="GB77" s="37"/>
      <c r="GC77" s="37"/>
      <c r="GD77" s="37"/>
      <c r="GE77" s="37"/>
      <c r="GF77" s="37"/>
      <c r="GG77" s="37"/>
      <c r="GH77" s="37"/>
      <c r="GI77" s="37"/>
      <c r="GJ77" s="37"/>
      <c r="GK77" s="37"/>
      <c r="GL77" s="37"/>
      <c r="GM77" s="37"/>
      <c r="GN77" s="37"/>
      <c r="GO77" s="37"/>
      <c r="GP77" s="37"/>
      <c r="GQ77" s="37"/>
      <c r="GR77" s="37"/>
      <c r="GS77" s="37"/>
      <c r="GT77" s="37"/>
      <c r="GU77" s="37"/>
      <c r="GV77" s="37"/>
      <c r="GW77" s="37"/>
      <c r="GX77" s="37"/>
      <c r="GY77" s="37"/>
      <c r="GZ77" s="37"/>
      <c r="HA77" s="37"/>
      <c r="HB77" s="37"/>
      <c r="HC77" s="37"/>
      <c r="HD77" s="37"/>
      <c r="HE77" s="37"/>
      <c r="HF77" s="37"/>
      <c r="HG77" s="37"/>
      <c r="HH77" s="37"/>
      <c r="HI77" s="37"/>
      <c r="HJ77" s="37"/>
      <c r="HK77" s="37"/>
      <c r="HL77" s="37"/>
      <c r="HM77" s="37"/>
      <c r="HN77" s="37"/>
      <c r="HO77" s="37"/>
      <c r="HP77" s="37"/>
      <c r="HQ77" s="37"/>
      <c r="HR77" s="37"/>
      <c r="HS77" s="37"/>
      <c r="HT77" s="37"/>
      <c r="HU77" s="37"/>
      <c r="HV77" s="37"/>
      <c r="HW77" s="37"/>
      <c r="HX77" s="37"/>
      <c r="HY77" s="37"/>
      <c r="HZ77" s="37"/>
      <c r="IA77" s="37"/>
      <c r="IB77" s="37"/>
      <c r="IC77" s="37"/>
      <c r="ID77" s="37"/>
      <c r="IE77" s="37"/>
      <c r="IF77" s="37"/>
      <c r="IG77" s="37"/>
      <c r="IH77" s="37"/>
      <c r="II77" s="37"/>
      <c r="IJ77" s="37"/>
      <c r="IK77" s="37"/>
      <c r="IL77" s="37"/>
      <c r="IM77" s="37"/>
      <c r="IN77" s="37"/>
      <c r="IO77" s="37"/>
      <c r="IP77" s="37"/>
      <c r="IQ77" s="37"/>
      <c r="IR77" s="37"/>
      <c r="IS77" s="37"/>
      <c r="IT77" s="37"/>
      <c r="IU77" s="37"/>
      <c r="IV77" s="37"/>
      <c r="IW77" s="37"/>
      <c r="IX77" s="37"/>
      <c r="IY77" s="37"/>
      <c r="IZ77" s="37"/>
      <c r="JA77" s="37"/>
      <c r="JB77" s="37"/>
      <c r="JC77" s="37"/>
      <c r="JD77" s="37"/>
      <c r="JE77" s="37"/>
      <c r="JF77" s="37"/>
      <c r="JG77" s="37"/>
      <c r="JH77" s="37"/>
      <c r="JI77" s="37"/>
      <c r="JJ77" s="37"/>
      <c r="JK77" s="37"/>
      <c r="JL77" s="37"/>
      <c r="JM77" s="37"/>
      <c r="JN77" s="37"/>
      <c r="JO77" s="37"/>
      <c r="JP77" s="37"/>
      <c r="JQ77" s="37"/>
      <c r="JR77" s="37"/>
      <c r="JS77" s="37"/>
      <c r="JT77" s="37"/>
      <c r="JU77" s="37"/>
      <c r="JV77" s="37"/>
      <c r="JW77" s="37"/>
      <c r="JX77" s="37"/>
      <c r="JY77" s="37"/>
      <c r="JZ77" s="37"/>
      <c r="KA77" s="37"/>
      <c r="KB77" s="37"/>
      <c r="KC77" s="37"/>
      <c r="KD77" s="37"/>
      <c r="KE77" s="37"/>
      <c r="KF77" s="37"/>
      <c r="KG77" s="37"/>
      <c r="KH77" s="37"/>
      <c r="KI77" s="37"/>
      <c r="KJ77" s="37"/>
      <c r="KK77" s="37"/>
      <c r="KL77" s="37"/>
      <c r="KM77" s="37"/>
      <c r="KN77" s="37"/>
      <c r="KO77" s="37"/>
      <c r="KP77" s="37"/>
      <c r="KQ77" s="37"/>
      <c r="KR77" s="37"/>
      <c r="KS77" s="37"/>
      <c r="KT77" s="37"/>
      <c r="KU77" s="37"/>
      <c r="KV77" s="37"/>
      <c r="KW77" s="37"/>
      <c r="KX77" s="37"/>
      <c r="KY77" s="37"/>
      <c r="KZ77" s="37"/>
      <c r="LA77" s="37"/>
      <c r="LB77" s="37"/>
      <c r="LC77" s="59"/>
      <c r="LD77" s="59"/>
      <c r="LE77" s="59"/>
      <c r="LF77" s="59"/>
      <c r="LG77" s="59"/>
      <c r="LH77" s="59"/>
      <c r="LI77" s="59"/>
      <c r="LJ77" s="59"/>
      <c r="LK77" s="59"/>
      <c r="LL77" s="59"/>
      <c r="LM77" s="59"/>
      <c r="LN77" s="59"/>
      <c r="LO77" s="59"/>
      <c r="LP77" s="59"/>
      <c r="LQ77" s="59"/>
      <c r="LR77" s="59"/>
      <c r="LS77" s="59"/>
      <c r="LT77" s="59"/>
      <c r="LU77" s="59"/>
      <c r="LV77" s="59"/>
      <c r="LW77" s="37"/>
      <c r="LX77" s="37"/>
      <c r="LY77" s="37"/>
      <c r="LZ77" s="37"/>
      <c r="MA77" s="37"/>
      <c r="MB77" s="37"/>
      <c r="MC77" s="37"/>
      <c r="MD77" s="37"/>
      <c r="ME77" s="37"/>
      <c r="MF77" s="37"/>
      <c r="MG77" s="37"/>
      <c r="MH77" s="37"/>
      <c r="MI77" s="37"/>
      <c r="MJ77" s="37"/>
      <c r="MK77" s="37"/>
      <c r="ML77" s="37"/>
      <c r="MM77" s="37"/>
      <c r="MN77" s="37"/>
      <c r="MO77" s="20"/>
      <c r="MP77" s="20"/>
      <c r="MQ77" s="20"/>
      <c r="MR77" s="20"/>
      <c r="MS77" s="20"/>
      <c r="MT77" s="20"/>
      <c r="MU77" s="20"/>
      <c r="MV77" s="20"/>
      <c r="MW77" s="20"/>
      <c r="MX77" s="20"/>
      <c r="MY77" s="20"/>
      <c r="MZ77" s="20"/>
      <c r="NA77" s="20"/>
      <c r="NB77" s="20"/>
      <c r="NC77" s="20"/>
      <c r="ND77" s="20"/>
      <c r="NE77" s="20"/>
      <c r="NF77" s="20"/>
      <c r="NG77" s="20"/>
      <c r="NH77" s="20"/>
      <c r="NI77" s="20"/>
      <c r="NJ77" s="20"/>
      <c r="NK77" s="20"/>
      <c r="NL77" s="20"/>
      <c r="NM77" s="20"/>
      <c r="NN77" s="57"/>
      <c r="NO77" s="57"/>
      <c r="NP77" s="57"/>
      <c r="NQ77" s="57"/>
      <c r="NR77" s="57"/>
      <c r="NS77" s="57"/>
      <c r="NT77" s="57"/>
      <c r="NU77" s="57"/>
      <c r="NV77" s="57"/>
      <c r="NW77" s="57"/>
      <c r="NX77" s="57"/>
      <c r="NY77" s="57"/>
      <c r="NZ77" s="57"/>
      <c r="OA77" s="57"/>
      <c r="OB77" s="57"/>
      <c r="OC77" s="57"/>
      <c r="OD77" s="57"/>
      <c r="OE77" s="57"/>
      <c r="OF77" s="57"/>
      <c r="OG77" s="57"/>
      <c r="OH77" s="57"/>
      <c r="OI77" s="57"/>
      <c r="OJ77" s="57"/>
      <c r="OK77" s="57"/>
      <c r="OL77" s="57"/>
      <c r="OM77" s="57"/>
      <c r="ON77" s="57"/>
      <c r="OO77" s="57"/>
      <c r="OP77" s="57"/>
      <c r="OQ77" s="57"/>
      <c r="OR77" s="57"/>
      <c r="OS77" s="57"/>
      <c r="OT77" s="57"/>
      <c r="OU77" s="57"/>
      <c r="OV77" s="57"/>
      <c r="OW77" s="57"/>
      <c r="OX77" s="57"/>
      <c r="OY77" s="57"/>
      <c r="OZ77" s="57"/>
      <c r="PA77" s="57"/>
      <c r="PB77" s="20"/>
      <c r="PC77" s="20"/>
      <c r="PD77" s="20"/>
      <c r="PE77" s="20"/>
      <c r="PF77" s="20"/>
      <c r="PG77" s="20"/>
      <c r="PH77" s="20"/>
      <c r="PI77" s="20"/>
      <c r="PJ77" s="20"/>
      <c r="PK77" s="20"/>
      <c r="PL77" s="20"/>
      <c r="PM77" s="20"/>
      <c r="PN77" s="20"/>
      <c r="PO77" s="20"/>
      <c r="PP77" s="20"/>
      <c r="PQ77" s="20"/>
      <c r="PR77" s="20"/>
      <c r="PS77" s="20"/>
      <c r="PT77" s="20"/>
      <c r="PU77" s="20"/>
      <c r="PV77" s="20"/>
      <c r="PW77" s="20"/>
      <c r="PX77" s="20"/>
      <c r="PY77" s="20"/>
      <c r="PZ77" s="20"/>
      <c r="QA77" s="20"/>
      <c r="QB77" s="20"/>
      <c r="QC77" s="20"/>
      <c r="QD77" s="20"/>
      <c r="QE77" s="20"/>
      <c r="QF77" s="20"/>
      <c r="QG77" s="20"/>
      <c r="QH77" s="20"/>
      <c r="QI77" s="20"/>
      <c r="QJ77" s="20"/>
      <c r="QK77" s="20"/>
      <c r="QL77" s="37"/>
      <c r="QM77" s="37"/>
      <c r="QN77" s="47"/>
      <c r="QO77" s="47"/>
      <c r="QP77" s="47"/>
      <c r="QQ77" s="47"/>
      <c r="QR77" s="47"/>
      <c r="QS77" s="47"/>
      <c r="QT77" s="47"/>
      <c r="QU77" s="47"/>
      <c r="QV77" s="47"/>
      <c r="QW77" s="47"/>
      <c r="QX77" s="47"/>
      <c r="QY77" s="47"/>
      <c r="QZ77" s="47"/>
      <c r="RA77" s="47"/>
      <c r="RB77" s="47"/>
      <c r="RC77" s="47"/>
      <c r="RD77" s="47"/>
      <c r="RE77" s="47"/>
      <c r="RF77" s="47"/>
      <c r="RG77" s="47"/>
    </row>
    <row r="78" spans="1:475" s="85" customFormat="1">
      <c r="A78" s="14">
        <f t="shared" si="1"/>
        <v>75</v>
      </c>
      <c r="B78" s="30">
        <f>SUM(D78:L78)</f>
        <v>21</v>
      </c>
      <c r="C78" s="30"/>
      <c r="D78" s="54"/>
      <c r="E78" s="31"/>
      <c r="F78" s="66"/>
      <c r="G78" s="65"/>
      <c r="H78" s="92"/>
      <c r="I78" s="32"/>
      <c r="J78" s="18">
        <v>3</v>
      </c>
      <c r="K78" s="18">
        <v>15</v>
      </c>
      <c r="L78" s="18">
        <v>3</v>
      </c>
      <c r="M78" s="33" t="s">
        <v>369</v>
      </c>
      <c r="N78" s="33" t="s">
        <v>213</v>
      </c>
      <c r="O78" s="18">
        <v>1996</v>
      </c>
      <c r="P78" s="34">
        <f>SUM(R78:AQJ78)</f>
        <v>138.42699999999999</v>
      </c>
      <c r="Q78" s="35">
        <f>COUNTIF(R78:AQJ78,"&gt;0")</f>
        <v>21</v>
      </c>
      <c r="R78" s="20"/>
      <c r="S78" s="20"/>
      <c r="T78" s="20"/>
      <c r="U78" s="20"/>
      <c r="V78" s="20"/>
      <c r="W78" s="20"/>
      <c r="X78" s="20"/>
      <c r="Y78" s="20"/>
      <c r="Z78" s="20">
        <v>10</v>
      </c>
      <c r="AA78" s="20"/>
      <c r="AB78" s="20"/>
      <c r="AC78" s="20"/>
      <c r="AD78" s="20"/>
      <c r="AE78" s="20">
        <v>5</v>
      </c>
      <c r="AF78" s="20"/>
      <c r="AG78" s="20"/>
      <c r="AH78" s="20"/>
      <c r="AI78" s="20"/>
      <c r="AJ78" s="20"/>
      <c r="AK78" s="20"/>
      <c r="AL78" s="20"/>
      <c r="AM78" s="20"/>
      <c r="AN78" s="20">
        <v>10</v>
      </c>
      <c r="AO78" s="20"/>
      <c r="AP78" s="20"/>
      <c r="AQ78" s="20"/>
      <c r="AR78" s="20"/>
      <c r="AS78" s="20">
        <v>10</v>
      </c>
      <c r="AT78" s="20"/>
      <c r="AU78" s="20"/>
      <c r="AV78" s="20"/>
      <c r="AW78" s="20"/>
      <c r="AX78" s="20">
        <v>5</v>
      </c>
      <c r="AY78" s="20"/>
      <c r="AZ78" s="20"/>
      <c r="BA78" s="20"/>
      <c r="BB78" s="20"/>
      <c r="BC78" s="20"/>
      <c r="BD78" s="20"/>
      <c r="BE78" s="20">
        <v>5</v>
      </c>
      <c r="BF78" s="20"/>
      <c r="BG78" s="20"/>
      <c r="BH78" s="20"/>
      <c r="BI78" s="20"/>
      <c r="BJ78" s="20">
        <v>7</v>
      </c>
      <c r="BK78" s="20"/>
      <c r="BL78" s="20"/>
      <c r="BM78" s="20">
        <v>1</v>
      </c>
      <c r="BN78" s="20"/>
      <c r="BO78" s="20"/>
      <c r="BP78" s="20"/>
      <c r="BQ78" s="20"/>
      <c r="BR78" s="20"/>
      <c r="BS78" s="20"/>
      <c r="BT78" s="20"/>
      <c r="BU78" s="20"/>
      <c r="BV78" s="20">
        <v>6.3</v>
      </c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>
        <v>1</v>
      </c>
      <c r="CK78" s="20"/>
      <c r="CL78" s="20"/>
      <c r="CM78" s="20"/>
      <c r="CN78" s="20"/>
      <c r="CO78" s="20"/>
      <c r="CP78" s="20"/>
      <c r="CQ78" s="20"/>
      <c r="CR78" s="20">
        <v>6.7</v>
      </c>
      <c r="CS78" s="20"/>
      <c r="CT78" s="20"/>
      <c r="CU78" s="20"/>
      <c r="CV78" s="20"/>
      <c r="CW78" s="20">
        <v>2.5</v>
      </c>
      <c r="CX78" s="20"/>
      <c r="CY78" s="20"/>
      <c r="CZ78" s="20"/>
      <c r="DA78" s="20">
        <v>5.6</v>
      </c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>
        <v>4.5</v>
      </c>
      <c r="DR78" s="20"/>
      <c r="DS78" s="20"/>
      <c r="DT78" s="20">
        <v>10</v>
      </c>
      <c r="DU78" s="18"/>
      <c r="DV78" s="18">
        <v>4.3</v>
      </c>
      <c r="DW78" s="18"/>
      <c r="DX78" s="18"/>
      <c r="DY78" s="18"/>
      <c r="DZ78" s="18">
        <v>2.5</v>
      </c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>
        <v>16.027000000000001</v>
      </c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>
        <v>10</v>
      </c>
      <c r="FE78" s="37"/>
      <c r="FF78" s="37"/>
      <c r="FG78" s="37"/>
      <c r="FH78" s="37"/>
      <c r="FI78" s="37"/>
      <c r="FJ78" s="37"/>
      <c r="FK78" s="37"/>
      <c r="FL78" s="37"/>
      <c r="FM78" s="37">
        <v>6</v>
      </c>
      <c r="FN78" s="37"/>
      <c r="FO78" s="37"/>
      <c r="FP78" s="37"/>
      <c r="FQ78" s="37"/>
      <c r="FR78" s="37"/>
      <c r="FS78" s="37"/>
      <c r="FT78" s="37"/>
      <c r="FU78" s="37"/>
      <c r="FV78" s="37"/>
      <c r="FW78" s="37"/>
      <c r="FX78" s="37">
        <v>10</v>
      </c>
      <c r="FY78" s="37"/>
      <c r="FZ78" s="37"/>
      <c r="GA78" s="37"/>
      <c r="GB78" s="37"/>
      <c r="GC78" s="37"/>
      <c r="GD78" s="37"/>
      <c r="GE78" s="37"/>
      <c r="GF78" s="37"/>
      <c r="GG78" s="37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7"/>
      <c r="GT78" s="37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7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7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7"/>
      <c r="IE78" s="37"/>
      <c r="IF78" s="37"/>
      <c r="IG78" s="37"/>
      <c r="IH78" s="37"/>
      <c r="II78" s="37"/>
      <c r="IJ78" s="37"/>
      <c r="IK78" s="37"/>
      <c r="IL78" s="37"/>
      <c r="IM78" s="37"/>
      <c r="IN78" s="37"/>
      <c r="IO78" s="37"/>
      <c r="IP78" s="37"/>
      <c r="IQ78" s="37"/>
      <c r="IR78" s="37"/>
      <c r="IS78" s="37"/>
      <c r="IT78" s="37"/>
      <c r="IU78" s="37"/>
      <c r="IV78" s="37"/>
      <c r="IW78" s="37"/>
      <c r="IX78" s="37"/>
      <c r="IY78" s="37"/>
      <c r="IZ78" s="37"/>
      <c r="JA78" s="37"/>
      <c r="JB78" s="37"/>
      <c r="JC78" s="37"/>
      <c r="JD78" s="37"/>
      <c r="JE78" s="37"/>
      <c r="JF78" s="37"/>
      <c r="JG78" s="37"/>
      <c r="JH78" s="37"/>
      <c r="JI78" s="37"/>
      <c r="JJ78" s="37"/>
      <c r="JK78" s="37"/>
      <c r="JL78" s="37"/>
      <c r="JM78" s="37"/>
      <c r="JN78" s="37"/>
      <c r="JO78" s="37"/>
      <c r="JP78" s="37"/>
      <c r="JQ78" s="37"/>
      <c r="JR78" s="37"/>
      <c r="JS78" s="37"/>
      <c r="JT78" s="37"/>
      <c r="JU78" s="37"/>
      <c r="JV78" s="37"/>
      <c r="JW78" s="37"/>
      <c r="JX78" s="37"/>
      <c r="JY78" s="37"/>
      <c r="JZ78" s="37"/>
      <c r="KA78" s="37"/>
      <c r="KB78" s="37"/>
      <c r="KC78" s="37"/>
      <c r="KD78" s="37"/>
      <c r="KE78" s="37"/>
      <c r="KF78" s="37"/>
      <c r="KG78" s="37"/>
      <c r="KH78" s="37"/>
      <c r="KI78" s="37"/>
      <c r="KJ78" s="37"/>
      <c r="KK78" s="37"/>
      <c r="KL78" s="37"/>
      <c r="KM78" s="37"/>
      <c r="KN78" s="37"/>
      <c r="KO78" s="37"/>
      <c r="KP78" s="37"/>
      <c r="KQ78" s="37"/>
      <c r="KR78" s="37"/>
      <c r="KS78" s="37"/>
      <c r="KT78" s="37"/>
      <c r="KU78" s="37"/>
      <c r="KV78" s="37"/>
      <c r="KW78" s="37"/>
      <c r="KX78" s="37"/>
      <c r="KY78" s="37"/>
      <c r="KZ78" s="37"/>
      <c r="LA78" s="37"/>
      <c r="LB78" s="37"/>
      <c r="LC78" s="59"/>
      <c r="LD78" s="59"/>
      <c r="LE78" s="59"/>
      <c r="LF78" s="59"/>
      <c r="LG78" s="59"/>
      <c r="LH78" s="59"/>
      <c r="LI78" s="59"/>
      <c r="LJ78" s="59"/>
      <c r="LK78" s="59"/>
      <c r="LL78" s="59"/>
      <c r="LM78" s="59"/>
      <c r="LN78" s="59"/>
      <c r="LO78" s="59"/>
      <c r="LP78" s="59"/>
      <c r="LQ78" s="59"/>
      <c r="LR78" s="59"/>
      <c r="LS78" s="59"/>
      <c r="LT78" s="59"/>
      <c r="LU78" s="59"/>
      <c r="LV78" s="59"/>
      <c r="LW78" s="37"/>
      <c r="LX78" s="37"/>
      <c r="LY78" s="37"/>
      <c r="LZ78" s="37"/>
      <c r="MA78" s="37"/>
      <c r="MB78" s="37"/>
      <c r="MC78" s="37"/>
      <c r="MD78" s="37"/>
      <c r="ME78" s="37"/>
      <c r="MF78" s="37"/>
      <c r="MG78" s="37"/>
      <c r="MH78" s="37"/>
      <c r="MI78" s="37"/>
      <c r="MJ78" s="37"/>
      <c r="MK78" s="37"/>
      <c r="ML78" s="37"/>
      <c r="MM78" s="37"/>
      <c r="MN78" s="37"/>
      <c r="MO78" s="20"/>
      <c r="MP78" s="20"/>
      <c r="MQ78" s="20"/>
      <c r="MR78" s="20"/>
      <c r="MS78" s="20"/>
      <c r="MT78" s="20"/>
      <c r="MU78" s="20"/>
      <c r="MV78" s="20"/>
      <c r="MW78" s="20"/>
      <c r="MX78" s="20"/>
      <c r="MY78" s="20"/>
      <c r="MZ78" s="20"/>
      <c r="NA78" s="20"/>
      <c r="NB78" s="20"/>
      <c r="NC78" s="20"/>
      <c r="ND78" s="20"/>
      <c r="NE78" s="20"/>
      <c r="NF78" s="20"/>
      <c r="NG78" s="20"/>
      <c r="NH78" s="20"/>
      <c r="NI78" s="20"/>
      <c r="NJ78" s="20"/>
      <c r="NK78" s="20"/>
      <c r="NL78" s="20"/>
      <c r="NM78" s="20"/>
      <c r="NN78" s="57"/>
      <c r="NO78" s="57"/>
      <c r="NP78" s="57"/>
      <c r="NQ78" s="57"/>
      <c r="NR78" s="57"/>
      <c r="NS78" s="57"/>
      <c r="NT78" s="57"/>
      <c r="NU78" s="57"/>
      <c r="NV78" s="57"/>
      <c r="NW78" s="57"/>
      <c r="NX78" s="57"/>
      <c r="NY78" s="57"/>
      <c r="NZ78" s="57"/>
      <c r="OA78" s="57"/>
      <c r="OB78" s="57"/>
      <c r="OC78" s="57"/>
      <c r="OD78" s="57"/>
      <c r="OE78" s="57"/>
      <c r="OF78" s="57"/>
      <c r="OG78" s="57"/>
      <c r="OH78" s="57"/>
      <c r="OI78" s="57"/>
      <c r="OJ78" s="57"/>
      <c r="OK78" s="57"/>
      <c r="OL78" s="57"/>
      <c r="OM78" s="57"/>
      <c r="ON78" s="57"/>
      <c r="OO78" s="57"/>
      <c r="OP78" s="57"/>
      <c r="OQ78" s="57"/>
      <c r="OR78" s="57"/>
      <c r="OS78" s="57"/>
      <c r="OT78" s="57"/>
      <c r="OU78" s="57"/>
      <c r="OV78" s="57"/>
      <c r="OW78" s="57"/>
      <c r="OX78" s="57"/>
      <c r="OY78" s="57"/>
      <c r="OZ78" s="57"/>
      <c r="PA78" s="57"/>
      <c r="PB78" s="20"/>
      <c r="PC78" s="20"/>
      <c r="PD78" s="20"/>
      <c r="PE78" s="20"/>
      <c r="PF78" s="20"/>
      <c r="PG78" s="20"/>
      <c r="PH78" s="20"/>
      <c r="PI78" s="20"/>
      <c r="PJ78" s="20"/>
      <c r="PK78" s="20"/>
      <c r="PL78" s="20"/>
      <c r="PM78" s="20"/>
      <c r="PN78" s="20"/>
      <c r="PO78" s="20"/>
      <c r="PP78" s="20"/>
      <c r="PQ78" s="20"/>
      <c r="PR78" s="20"/>
      <c r="PS78" s="20"/>
      <c r="PT78" s="20"/>
      <c r="PU78" s="20"/>
      <c r="PV78" s="20"/>
      <c r="PW78" s="20"/>
      <c r="PX78" s="20"/>
      <c r="PY78" s="20"/>
      <c r="PZ78" s="20"/>
      <c r="QA78" s="20"/>
      <c r="QB78" s="20"/>
      <c r="QC78" s="20"/>
      <c r="QD78" s="20"/>
      <c r="QE78" s="20"/>
      <c r="QF78" s="20"/>
      <c r="QG78" s="20"/>
      <c r="QH78" s="20"/>
      <c r="QI78" s="20"/>
      <c r="QJ78" s="20"/>
      <c r="QK78" s="20"/>
      <c r="QL78" s="37"/>
      <c r="QM78" s="37"/>
      <c r="QN78" s="47"/>
      <c r="QO78" s="47"/>
      <c r="QP78" s="47"/>
      <c r="QQ78" s="47"/>
      <c r="QR78" s="47"/>
      <c r="QS78" s="47"/>
      <c r="QT78" s="47"/>
      <c r="QU78" s="47"/>
      <c r="QV78" s="47"/>
      <c r="QW78" s="47"/>
      <c r="QX78" s="47"/>
      <c r="QY78" s="47"/>
      <c r="QZ78" s="47"/>
      <c r="RA78" s="47"/>
      <c r="RB78" s="47"/>
      <c r="RC78" s="47"/>
      <c r="RD78" s="47"/>
      <c r="RE78" s="47"/>
      <c r="RF78" s="47"/>
      <c r="RG78" s="47"/>
    </row>
    <row r="79" spans="1:475" s="85" customFormat="1">
      <c r="A79" s="14">
        <f t="shared" si="1"/>
        <v>76</v>
      </c>
      <c r="B79" s="30">
        <f>SUM(D79:L79)</f>
        <v>15</v>
      </c>
      <c r="C79" s="30"/>
      <c r="D79" s="54"/>
      <c r="E79" s="31"/>
      <c r="F79" s="66"/>
      <c r="G79" s="65"/>
      <c r="H79" s="92"/>
      <c r="I79" s="32"/>
      <c r="J79" s="18"/>
      <c r="K79" s="18">
        <v>15</v>
      </c>
      <c r="L79" s="18"/>
      <c r="M79" s="33" t="s">
        <v>462</v>
      </c>
      <c r="N79" s="33" t="s">
        <v>463</v>
      </c>
      <c r="O79" s="18">
        <v>1978</v>
      </c>
      <c r="P79" s="34">
        <f>SUM(R79:AQJ79)</f>
        <v>137.10000000000002</v>
      </c>
      <c r="Q79" s="35">
        <f>COUNTIF(R79:AQJ79,"&gt;0")</f>
        <v>15</v>
      </c>
      <c r="R79" s="36"/>
      <c r="S79" s="20"/>
      <c r="T79" s="20"/>
      <c r="U79" s="20">
        <v>6</v>
      </c>
      <c r="V79" s="20"/>
      <c r="W79" s="20"/>
      <c r="X79" s="20">
        <v>18</v>
      </c>
      <c r="Y79" s="20"/>
      <c r="Z79" s="20"/>
      <c r="AA79" s="20"/>
      <c r="AB79" s="20"/>
      <c r="AC79" s="20"/>
      <c r="AD79" s="20">
        <v>10.1</v>
      </c>
      <c r="AE79" s="20"/>
      <c r="AF79" s="20"/>
      <c r="AG79" s="20"/>
      <c r="AH79" s="20"/>
      <c r="AI79" s="20"/>
      <c r="AJ79" s="20"/>
      <c r="AK79" s="20"/>
      <c r="AL79" s="20"/>
      <c r="AM79" s="20"/>
      <c r="AN79" s="20">
        <v>10</v>
      </c>
      <c r="AO79" s="20"/>
      <c r="AP79" s="20"/>
      <c r="AQ79" s="20"/>
      <c r="AR79" s="20"/>
      <c r="AS79" s="20"/>
      <c r="AT79" s="20"/>
      <c r="AU79" s="20">
        <v>9</v>
      </c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>
        <v>10.3</v>
      </c>
      <c r="BL79" s="20"/>
      <c r="BM79" s="20"/>
      <c r="BN79" s="20"/>
      <c r="BO79" s="20">
        <v>10</v>
      </c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>
        <v>10</v>
      </c>
      <c r="CJ79" s="20"/>
      <c r="CK79" s="20"/>
      <c r="CL79" s="20"/>
      <c r="CM79" s="20"/>
      <c r="CN79" s="20"/>
      <c r="CO79" s="20">
        <v>6.9</v>
      </c>
      <c r="CP79" s="20"/>
      <c r="CQ79" s="20"/>
      <c r="CR79" s="20"/>
      <c r="CS79" s="20"/>
      <c r="CT79" s="20">
        <v>5.5</v>
      </c>
      <c r="CU79" s="20"/>
      <c r="CV79" s="20"/>
      <c r="CW79" s="20"/>
      <c r="CX79" s="20"/>
      <c r="CY79" s="20"/>
      <c r="CZ79" s="20"/>
      <c r="DA79" s="20">
        <v>5.6</v>
      </c>
      <c r="DB79" s="20"/>
      <c r="DC79" s="20"/>
      <c r="DD79" s="20"/>
      <c r="DE79" s="20"/>
      <c r="DF79" s="20">
        <v>6</v>
      </c>
      <c r="DG79" s="20"/>
      <c r="DH79" s="20"/>
      <c r="DI79" s="20">
        <v>15.4</v>
      </c>
      <c r="DJ79" s="20"/>
      <c r="DK79" s="20"/>
      <c r="DL79" s="20"/>
      <c r="DM79" s="20"/>
      <c r="DN79" s="20"/>
      <c r="DO79" s="20"/>
      <c r="DP79" s="20"/>
      <c r="DQ79" s="20"/>
      <c r="DR79" s="20"/>
      <c r="DS79" s="20">
        <v>10</v>
      </c>
      <c r="DT79" s="18"/>
      <c r="DU79" s="18"/>
      <c r="DV79" s="18">
        <v>4.3</v>
      </c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37"/>
      <c r="FE79" s="37"/>
      <c r="FF79" s="37"/>
      <c r="FG79" s="37"/>
      <c r="FH79" s="37"/>
      <c r="FI79" s="37"/>
      <c r="FJ79" s="37"/>
      <c r="FK79" s="37"/>
      <c r="FL79" s="37"/>
      <c r="FM79" s="37"/>
      <c r="FN79" s="37"/>
      <c r="FO79" s="18"/>
      <c r="FP79" s="18"/>
      <c r="FQ79" s="18"/>
      <c r="FR79" s="18"/>
      <c r="FS79" s="18"/>
      <c r="FT79" s="18"/>
      <c r="FU79" s="18"/>
      <c r="FV79" s="37"/>
      <c r="FW79" s="37"/>
      <c r="FX79" s="37"/>
      <c r="FY79" s="37"/>
      <c r="FZ79" s="37"/>
      <c r="GA79" s="37"/>
      <c r="GB79" s="37"/>
      <c r="GC79" s="37"/>
      <c r="GD79" s="37"/>
      <c r="GE79" s="37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7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7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7"/>
      <c r="HM79" s="37"/>
      <c r="HN79" s="37"/>
      <c r="HO79" s="37"/>
      <c r="HP79" s="37"/>
      <c r="HQ79" s="37"/>
      <c r="HR79" s="37"/>
      <c r="HS79" s="37"/>
      <c r="HT79" s="37"/>
      <c r="HU79" s="37"/>
      <c r="HV79" s="37"/>
      <c r="HW79" s="37"/>
      <c r="HX79" s="37"/>
      <c r="HY79" s="37"/>
      <c r="HZ79" s="37"/>
      <c r="IA79" s="37"/>
      <c r="IB79" s="37"/>
      <c r="IC79" s="37"/>
      <c r="ID79" s="37"/>
      <c r="IE79" s="37"/>
      <c r="IF79" s="37"/>
      <c r="IG79" s="37"/>
      <c r="IH79" s="37"/>
      <c r="II79" s="37"/>
      <c r="IJ79" s="37"/>
      <c r="IK79" s="37"/>
      <c r="IL79" s="37"/>
      <c r="IM79" s="37"/>
      <c r="IN79" s="37"/>
      <c r="IO79" s="37"/>
      <c r="IP79" s="37"/>
      <c r="IQ79" s="37"/>
      <c r="IR79" s="37"/>
      <c r="IS79" s="37"/>
      <c r="IT79" s="37"/>
      <c r="IU79" s="37"/>
      <c r="IV79" s="37"/>
      <c r="IW79" s="37"/>
      <c r="IX79" s="37"/>
      <c r="IY79" s="37"/>
      <c r="IZ79" s="37"/>
      <c r="JA79" s="37"/>
      <c r="JB79" s="37"/>
      <c r="JC79" s="37"/>
      <c r="JD79" s="37"/>
      <c r="JE79" s="37"/>
      <c r="JF79" s="37"/>
      <c r="JG79" s="37"/>
      <c r="JH79" s="37"/>
      <c r="JI79" s="37"/>
      <c r="JJ79" s="37"/>
      <c r="JK79" s="37"/>
      <c r="JL79" s="37"/>
      <c r="JM79" s="37"/>
      <c r="JN79" s="37"/>
      <c r="JO79" s="37"/>
      <c r="JP79" s="37"/>
      <c r="JQ79" s="37"/>
      <c r="JR79" s="37"/>
      <c r="JS79" s="37"/>
      <c r="JT79" s="37"/>
      <c r="JU79" s="37"/>
      <c r="JV79" s="37"/>
      <c r="JW79" s="37"/>
      <c r="JX79" s="37"/>
      <c r="JY79" s="37"/>
      <c r="JZ79" s="37"/>
      <c r="KA79" s="37"/>
      <c r="KB79" s="37"/>
      <c r="KC79" s="37"/>
      <c r="KD79" s="37"/>
      <c r="KE79" s="37"/>
      <c r="KF79" s="37"/>
      <c r="KG79" s="37"/>
      <c r="KH79" s="37"/>
      <c r="KI79" s="37"/>
      <c r="KJ79" s="37"/>
      <c r="KK79" s="37"/>
      <c r="KL79" s="37"/>
      <c r="KM79" s="37"/>
      <c r="KN79" s="37"/>
      <c r="KO79" s="37"/>
      <c r="KP79" s="37"/>
      <c r="KQ79" s="37"/>
      <c r="KR79" s="37"/>
      <c r="KS79" s="37"/>
      <c r="KT79" s="37"/>
      <c r="KU79" s="37"/>
      <c r="KV79" s="37"/>
      <c r="KW79" s="37"/>
      <c r="KX79" s="37"/>
      <c r="KY79" s="37"/>
      <c r="KZ79" s="37"/>
      <c r="LA79" s="37"/>
      <c r="LB79" s="37"/>
      <c r="LC79" s="59"/>
      <c r="LD79" s="59"/>
      <c r="LE79" s="59"/>
      <c r="LF79" s="59"/>
      <c r="LG79" s="59"/>
      <c r="LH79" s="59"/>
      <c r="LI79" s="59"/>
      <c r="LJ79" s="59"/>
      <c r="LK79" s="59"/>
      <c r="LL79" s="59"/>
      <c r="LM79" s="59"/>
      <c r="LN79" s="59"/>
      <c r="LO79" s="59"/>
      <c r="LP79" s="59"/>
      <c r="LQ79" s="59"/>
      <c r="LR79" s="59"/>
      <c r="LS79" s="59"/>
      <c r="LT79" s="59"/>
      <c r="LU79" s="59"/>
      <c r="LV79" s="59"/>
      <c r="LW79" s="37"/>
      <c r="LX79" s="37"/>
      <c r="LY79" s="37"/>
      <c r="LZ79" s="37"/>
      <c r="MA79" s="37"/>
      <c r="MB79" s="37"/>
      <c r="MC79" s="37"/>
      <c r="MD79" s="37"/>
      <c r="ME79" s="37"/>
      <c r="MF79" s="37"/>
      <c r="MG79" s="37"/>
      <c r="MH79" s="37"/>
      <c r="MI79" s="37"/>
      <c r="MJ79" s="37"/>
      <c r="MK79" s="37"/>
      <c r="ML79" s="37"/>
      <c r="MM79" s="37"/>
      <c r="MN79" s="37"/>
      <c r="MO79" s="20"/>
      <c r="MP79" s="20"/>
      <c r="MQ79" s="20"/>
      <c r="MR79" s="20"/>
      <c r="MS79" s="20"/>
      <c r="MT79" s="20"/>
      <c r="MU79" s="20"/>
      <c r="MV79" s="20"/>
      <c r="MW79" s="20"/>
      <c r="MX79" s="20"/>
      <c r="MY79" s="20"/>
      <c r="MZ79" s="20"/>
      <c r="NA79" s="20"/>
      <c r="NB79" s="20"/>
      <c r="NC79" s="20"/>
      <c r="ND79" s="20"/>
      <c r="NE79" s="20"/>
      <c r="NF79" s="20"/>
      <c r="NG79" s="20"/>
      <c r="NH79" s="20"/>
      <c r="NI79" s="20"/>
      <c r="NJ79" s="20"/>
      <c r="NK79" s="20"/>
      <c r="NL79" s="20"/>
      <c r="NM79" s="20"/>
      <c r="NN79" s="57"/>
      <c r="NO79" s="57"/>
      <c r="NP79" s="57"/>
      <c r="NQ79" s="57"/>
      <c r="NR79" s="57"/>
      <c r="NS79" s="57"/>
      <c r="NT79" s="57"/>
      <c r="NU79" s="57"/>
      <c r="NV79" s="57"/>
      <c r="NW79" s="57"/>
      <c r="NX79" s="57"/>
      <c r="NY79" s="57"/>
      <c r="NZ79" s="57"/>
      <c r="OA79" s="57"/>
      <c r="OB79" s="57"/>
      <c r="OC79" s="57"/>
      <c r="OD79" s="57"/>
      <c r="OE79" s="57"/>
      <c r="OF79" s="57"/>
      <c r="OG79" s="57"/>
      <c r="OH79" s="57"/>
      <c r="OI79" s="57"/>
      <c r="OJ79" s="57"/>
      <c r="OK79" s="57"/>
      <c r="OL79" s="57"/>
      <c r="OM79" s="57"/>
      <c r="ON79" s="57"/>
      <c r="OO79" s="57"/>
      <c r="OP79" s="57"/>
      <c r="OQ79" s="57"/>
      <c r="OR79" s="57"/>
      <c r="OS79" s="57"/>
      <c r="OT79" s="57"/>
      <c r="OU79" s="57"/>
      <c r="OV79" s="57"/>
      <c r="OW79" s="57"/>
      <c r="OX79" s="57"/>
      <c r="OY79" s="57"/>
      <c r="OZ79" s="57"/>
      <c r="PA79" s="57"/>
      <c r="PB79" s="20"/>
      <c r="PC79" s="20"/>
      <c r="PD79" s="20"/>
      <c r="PE79" s="20"/>
      <c r="PF79" s="20"/>
      <c r="PG79" s="20"/>
      <c r="PH79" s="20"/>
      <c r="PI79" s="20"/>
      <c r="PJ79" s="20"/>
      <c r="PK79" s="20"/>
      <c r="PL79" s="20"/>
      <c r="PM79" s="20"/>
      <c r="PN79" s="20"/>
      <c r="PO79" s="20"/>
      <c r="PP79" s="20"/>
      <c r="PQ79" s="20"/>
      <c r="PR79" s="20"/>
      <c r="PS79" s="20"/>
      <c r="PT79" s="20"/>
      <c r="PU79" s="20"/>
      <c r="PV79" s="20"/>
      <c r="PW79" s="20"/>
      <c r="PX79" s="20"/>
      <c r="PY79" s="20"/>
      <c r="PZ79" s="20"/>
      <c r="QA79" s="20"/>
      <c r="QB79" s="20"/>
      <c r="QC79" s="20"/>
      <c r="QD79" s="20"/>
      <c r="QE79" s="20"/>
      <c r="QF79" s="20"/>
      <c r="QG79" s="20"/>
      <c r="QH79" s="20"/>
      <c r="QI79" s="20"/>
      <c r="QJ79" s="20"/>
      <c r="QK79" s="20"/>
      <c r="QL79" s="37"/>
      <c r="QM79" s="37"/>
      <c r="QN79" s="47"/>
      <c r="QO79" s="47"/>
      <c r="QP79" s="47"/>
      <c r="QQ79" s="47"/>
      <c r="QR79" s="47"/>
      <c r="QS79" s="47"/>
      <c r="QT79" s="47"/>
      <c r="QU79" s="47"/>
      <c r="QV79" s="47"/>
      <c r="QW79" s="47"/>
      <c r="QX79" s="47"/>
      <c r="QY79" s="47"/>
      <c r="QZ79" s="47"/>
      <c r="RA79" s="47"/>
      <c r="RB79" s="47"/>
      <c r="RC79" s="47"/>
      <c r="RD79" s="47"/>
      <c r="RE79" s="47"/>
      <c r="RF79" s="47"/>
      <c r="RG79" s="47"/>
    </row>
    <row r="80" spans="1:475" s="85" customFormat="1">
      <c r="A80" s="14">
        <f t="shared" si="1"/>
        <v>77</v>
      </c>
      <c r="B80" s="30">
        <f>SUM(D80:L80)</f>
        <v>31</v>
      </c>
      <c r="C80" s="30"/>
      <c r="D80" s="54"/>
      <c r="E80" s="31"/>
      <c r="F80" s="66"/>
      <c r="G80" s="65"/>
      <c r="H80" s="92"/>
      <c r="I80" s="32"/>
      <c r="J80" s="18">
        <v>8</v>
      </c>
      <c r="K80" s="18">
        <v>8</v>
      </c>
      <c r="L80" s="18">
        <v>15</v>
      </c>
      <c r="M80" s="33" t="s">
        <v>246</v>
      </c>
      <c r="N80" s="33" t="s">
        <v>57</v>
      </c>
      <c r="O80" s="18">
        <v>1968</v>
      </c>
      <c r="P80" s="34">
        <f>SUM(R80:AQJ80)</f>
        <v>133.39999999999998</v>
      </c>
      <c r="Q80" s="35">
        <f>COUNTIF(R80:AQJ80,"&gt;0")</f>
        <v>31</v>
      </c>
      <c r="R80" s="36"/>
      <c r="S80" s="20"/>
      <c r="T80" s="20"/>
      <c r="U80" s="20">
        <v>6</v>
      </c>
      <c r="V80" s="20"/>
      <c r="W80" s="20">
        <v>10</v>
      </c>
      <c r="X80" s="20"/>
      <c r="Y80" s="20"/>
      <c r="Z80" s="20"/>
      <c r="AA80" s="20"/>
      <c r="AB80" s="20">
        <v>4.2</v>
      </c>
      <c r="AC80" s="20"/>
      <c r="AD80" s="20"/>
      <c r="AE80" s="20">
        <v>5</v>
      </c>
      <c r="AF80" s="20"/>
      <c r="AG80" s="20"/>
      <c r="AH80" s="20"/>
      <c r="AI80" s="20"/>
      <c r="AJ80" s="20"/>
      <c r="AK80" s="20"/>
      <c r="AL80" s="20"/>
      <c r="AM80" s="20"/>
      <c r="AN80" s="20">
        <v>10</v>
      </c>
      <c r="AO80" s="20"/>
      <c r="AP80" s="20"/>
      <c r="AQ80" s="20">
        <v>1.6</v>
      </c>
      <c r="AR80" s="20"/>
      <c r="AS80" s="20"/>
      <c r="AT80" s="20">
        <v>1.5</v>
      </c>
      <c r="AU80" s="20"/>
      <c r="AV80" s="20">
        <v>1.6</v>
      </c>
      <c r="AW80" s="20"/>
      <c r="AX80" s="20"/>
      <c r="AY80" s="20">
        <v>1.6</v>
      </c>
      <c r="AZ80" s="20"/>
      <c r="BA80" s="20"/>
      <c r="BB80" s="20"/>
      <c r="BC80" s="20"/>
      <c r="BD80" s="20"/>
      <c r="BE80" s="20"/>
      <c r="BF80" s="20"/>
      <c r="BG80" s="20"/>
      <c r="BH80" s="20">
        <v>5</v>
      </c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>
        <v>5</v>
      </c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>
        <v>10</v>
      </c>
      <c r="CJ80" s="18"/>
      <c r="CK80" s="18"/>
      <c r="CL80" s="18"/>
      <c r="CM80" s="18"/>
      <c r="CN80" s="18"/>
      <c r="CO80" s="18"/>
      <c r="CP80" s="20">
        <v>1.6</v>
      </c>
      <c r="CQ80" s="18"/>
      <c r="CR80" s="20"/>
      <c r="CS80" s="18"/>
      <c r="CT80" s="18"/>
      <c r="CU80" s="18"/>
      <c r="CV80" s="18"/>
      <c r="CW80" s="18"/>
      <c r="CX80" s="18"/>
      <c r="CY80" s="20"/>
      <c r="CZ80" s="18"/>
      <c r="DA80" s="18"/>
      <c r="DB80" s="18"/>
      <c r="DC80" s="18"/>
      <c r="DD80" s="18">
        <v>0.8</v>
      </c>
      <c r="DE80" s="18"/>
      <c r="DF80" s="18"/>
      <c r="DG80" s="18">
        <v>0.8</v>
      </c>
      <c r="DH80" s="18"/>
      <c r="DI80" s="18"/>
      <c r="DJ80" s="18"/>
      <c r="DK80" s="18"/>
      <c r="DL80" s="18"/>
      <c r="DM80" s="18"/>
      <c r="DN80" s="18"/>
      <c r="DO80" s="18"/>
      <c r="DP80" s="18">
        <v>1.6</v>
      </c>
      <c r="DQ80" s="18"/>
      <c r="DR80" s="18">
        <v>1.6</v>
      </c>
      <c r="DS80" s="18"/>
      <c r="DT80" s="18"/>
      <c r="DU80" s="18"/>
      <c r="DV80" s="18">
        <v>4.3</v>
      </c>
      <c r="DW80" s="20"/>
      <c r="DX80" s="20"/>
      <c r="DY80" s="20">
        <v>0.8</v>
      </c>
      <c r="DZ80" s="20"/>
      <c r="EA80" s="20"/>
      <c r="EB80" s="20"/>
      <c r="EC80" s="20"/>
      <c r="ED80" s="20">
        <v>10</v>
      </c>
      <c r="EE80" s="20"/>
      <c r="EF80" s="20"/>
      <c r="EG80" s="20"/>
      <c r="EH80" s="20"/>
      <c r="EI80" s="20">
        <v>9.5</v>
      </c>
      <c r="EJ80" s="20"/>
      <c r="EK80" s="20"/>
      <c r="EL80" s="20"/>
      <c r="EM80" s="20"/>
      <c r="EN80" s="20">
        <v>1.6</v>
      </c>
      <c r="EO80" s="37"/>
      <c r="EP80" s="37"/>
      <c r="EQ80" s="37"/>
      <c r="ER80" s="37"/>
      <c r="ES80" s="37"/>
      <c r="ET80" s="37">
        <v>1.6</v>
      </c>
      <c r="EU80" s="37"/>
      <c r="EV80" s="37"/>
      <c r="EW80" s="37"/>
      <c r="EX80" s="37"/>
      <c r="EY80" s="37">
        <v>5</v>
      </c>
      <c r="EZ80" s="37">
        <v>1.6</v>
      </c>
      <c r="FA80" s="37"/>
      <c r="FB80" s="37"/>
      <c r="FC80" s="37"/>
      <c r="FD80" s="37"/>
      <c r="FE80" s="37">
        <v>4.2</v>
      </c>
      <c r="FF80" s="37"/>
      <c r="FG80" s="37"/>
      <c r="FH80" s="37"/>
      <c r="FI80" s="37"/>
      <c r="FJ80" s="37">
        <v>6</v>
      </c>
      <c r="FK80" s="37"/>
      <c r="FL80" s="37"/>
      <c r="FM80" s="37">
        <v>6</v>
      </c>
      <c r="FN80" s="37">
        <v>3.3</v>
      </c>
      <c r="FO80" s="37"/>
      <c r="FP80" s="37"/>
      <c r="FQ80" s="37">
        <v>6</v>
      </c>
      <c r="FR80" s="37"/>
      <c r="FS80" s="37"/>
      <c r="FT80" s="37"/>
      <c r="FU80" s="37"/>
      <c r="FV80" s="37"/>
      <c r="FW80" s="37"/>
      <c r="FX80" s="37">
        <v>5.6</v>
      </c>
      <c r="FY80" s="37"/>
      <c r="FZ80" s="37"/>
      <c r="GA80" s="37"/>
      <c r="GB80" s="37"/>
      <c r="GC80" s="37"/>
      <c r="GD80" s="37"/>
      <c r="GE80" s="37"/>
      <c r="GF80" s="37"/>
      <c r="GG80" s="37"/>
      <c r="GH80" s="37"/>
      <c r="GI80" s="37"/>
      <c r="GJ80" s="37"/>
      <c r="GK80" s="37"/>
      <c r="GL80" s="37"/>
      <c r="GM80" s="37"/>
      <c r="GN80" s="37"/>
      <c r="GO80" s="37"/>
      <c r="GP80" s="37"/>
      <c r="GQ80" s="37"/>
      <c r="GR80" s="37"/>
      <c r="GS80" s="37"/>
      <c r="GT80" s="37"/>
      <c r="GU80" s="37"/>
      <c r="GV80" s="37"/>
      <c r="GW80" s="37"/>
      <c r="GX80" s="37"/>
      <c r="GY80" s="37"/>
      <c r="GZ80" s="37"/>
      <c r="HA80" s="37"/>
      <c r="HB80" s="37"/>
      <c r="HC80" s="37"/>
      <c r="HD80" s="37"/>
      <c r="HE80" s="37"/>
      <c r="HF80" s="37"/>
      <c r="HG80" s="37"/>
      <c r="HH80" s="37"/>
      <c r="HI80" s="37"/>
      <c r="HJ80" s="37"/>
      <c r="HK80" s="37"/>
      <c r="HL80" s="37"/>
      <c r="HM80" s="37"/>
      <c r="HN80" s="37"/>
      <c r="HO80" s="37"/>
      <c r="HP80" s="37"/>
      <c r="HQ80" s="37"/>
      <c r="HR80" s="37"/>
      <c r="HS80" s="37"/>
      <c r="HT80" s="37"/>
      <c r="HU80" s="37"/>
      <c r="HV80" s="37"/>
      <c r="HW80" s="37"/>
      <c r="HX80" s="37"/>
      <c r="HY80" s="37"/>
      <c r="HZ80" s="37"/>
      <c r="IA80" s="37"/>
      <c r="IB80" s="37"/>
      <c r="IC80" s="37"/>
      <c r="ID80" s="37"/>
      <c r="IE80" s="37"/>
      <c r="IF80" s="37"/>
      <c r="IG80" s="37"/>
      <c r="IH80" s="37"/>
      <c r="II80" s="37"/>
      <c r="IJ80" s="37"/>
      <c r="IK80" s="37"/>
      <c r="IL80" s="37"/>
      <c r="IM80" s="37"/>
      <c r="IN80" s="37"/>
      <c r="IO80" s="37"/>
      <c r="IP80" s="37"/>
      <c r="IQ80" s="37"/>
      <c r="IR80" s="37"/>
      <c r="IS80" s="37"/>
      <c r="IT80" s="37"/>
      <c r="IU80" s="37"/>
      <c r="IV80" s="37"/>
      <c r="IW80" s="37"/>
      <c r="IX80" s="37"/>
      <c r="IY80" s="37"/>
      <c r="IZ80" s="37"/>
      <c r="JA80" s="37"/>
      <c r="JB80" s="37"/>
      <c r="JC80" s="37"/>
      <c r="JD80" s="37"/>
      <c r="JE80" s="37"/>
      <c r="JF80" s="37"/>
      <c r="JG80" s="37"/>
      <c r="JH80" s="37"/>
      <c r="JI80" s="37"/>
      <c r="JJ80" s="37"/>
      <c r="JK80" s="37"/>
      <c r="JL80" s="37"/>
      <c r="JM80" s="37"/>
      <c r="JN80" s="37"/>
      <c r="JO80" s="37"/>
      <c r="JP80" s="37"/>
      <c r="JQ80" s="37"/>
      <c r="JR80" s="37"/>
      <c r="JS80" s="37"/>
      <c r="JT80" s="37"/>
      <c r="JU80" s="37"/>
      <c r="JV80" s="37"/>
      <c r="JW80" s="37"/>
      <c r="JX80" s="37"/>
      <c r="JY80" s="37"/>
      <c r="JZ80" s="37"/>
      <c r="KA80" s="37"/>
      <c r="KB80" s="37"/>
      <c r="KC80" s="37"/>
      <c r="KD80" s="37"/>
      <c r="KE80" s="37"/>
      <c r="KF80" s="37"/>
      <c r="KG80" s="37"/>
      <c r="KH80" s="37"/>
      <c r="KI80" s="37"/>
      <c r="KJ80" s="37"/>
      <c r="KK80" s="37"/>
      <c r="KL80" s="37"/>
      <c r="KM80" s="37"/>
      <c r="KN80" s="37"/>
      <c r="KO80" s="37"/>
      <c r="KP80" s="37"/>
      <c r="KQ80" s="37"/>
      <c r="KR80" s="37"/>
      <c r="KS80" s="37"/>
      <c r="KT80" s="37"/>
      <c r="KU80" s="37"/>
      <c r="KV80" s="37"/>
      <c r="KW80" s="37"/>
      <c r="KX80" s="37"/>
      <c r="KY80" s="37"/>
      <c r="KZ80" s="37"/>
      <c r="LA80" s="37"/>
      <c r="LB80" s="37"/>
      <c r="LC80" s="59"/>
      <c r="LD80" s="59"/>
      <c r="LE80" s="59"/>
      <c r="LF80" s="59"/>
      <c r="LG80" s="59"/>
      <c r="LH80" s="59"/>
      <c r="LI80" s="59"/>
      <c r="LJ80" s="59"/>
      <c r="LK80" s="59"/>
      <c r="LL80" s="59"/>
      <c r="LM80" s="59"/>
      <c r="LN80" s="59"/>
      <c r="LO80" s="59"/>
      <c r="LP80" s="59"/>
      <c r="LQ80" s="59"/>
      <c r="LR80" s="59"/>
      <c r="LS80" s="59"/>
      <c r="LT80" s="59"/>
      <c r="LU80" s="59"/>
      <c r="LV80" s="59"/>
      <c r="LW80" s="37"/>
      <c r="LX80" s="37"/>
      <c r="LY80" s="37"/>
      <c r="LZ80" s="37"/>
      <c r="MA80" s="37"/>
      <c r="MB80" s="37"/>
      <c r="MC80" s="37"/>
      <c r="MD80" s="37"/>
      <c r="ME80" s="37"/>
      <c r="MF80" s="37"/>
      <c r="MG80" s="37"/>
      <c r="MH80" s="37"/>
      <c r="MI80" s="37"/>
      <c r="MJ80" s="37"/>
      <c r="MK80" s="37"/>
      <c r="ML80" s="37"/>
      <c r="MM80" s="37"/>
      <c r="MN80" s="37"/>
      <c r="MO80" s="20"/>
      <c r="MP80" s="20"/>
      <c r="MQ80" s="20"/>
      <c r="MR80" s="20"/>
      <c r="MS80" s="20"/>
      <c r="MT80" s="20"/>
      <c r="MU80" s="20"/>
      <c r="MV80" s="20"/>
      <c r="MW80" s="20"/>
      <c r="MX80" s="20"/>
      <c r="MY80" s="20"/>
      <c r="MZ80" s="20"/>
      <c r="NA80" s="20"/>
      <c r="NB80" s="20"/>
      <c r="NC80" s="20"/>
      <c r="ND80" s="20"/>
      <c r="NE80" s="20"/>
      <c r="NF80" s="20"/>
      <c r="NG80" s="20"/>
      <c r="NH80" s="20"/>
      <c r="NI80" s="20"/>
      <c r="NJ80" s="20"/>
      <c r="NK80" s="20"/>
      <c r="NL80" s="20"/>
      <c r="NM80" s="20"/>
      <c r="NN80" s="57"/>
      <c r="NO80" s="57"/>
      <c r="NP80" s="57"/>
      <c r="NQ80" s="57"/>
      <c r="NR80" s="57"/>
      <c r="NS80" s="57"/>
      <c r="NT80" s="57"/>
      <c r="NU80" s="57"/>
      <c r="NV80" s="57"/>
      <c r="NW80" s="57"/>
      <c r="NX80" s="57"/>
      <c r="NY80" s="57"/>
      <c r="NZ80" s="57"/>
      <c r="OA80" s="57"/>
      <c r="OB80" s="57"/>
      <c r="OC80" s="57"/>
      <c r="OD80" s="57"/>
      <c r="OE80" s="57"/>
      <c r="OF80" s="57"/>
      <c r="OG80" s="57"/>
      <c r="OH80" s="57"/>
      <c r="OI80" s="57"/>
      <c r="OJ80" s="57"/>
      <c r="OK80" s="57"/>
      <c r="OL80" s="57"/>
      <c r="OM80" s="57"/>
      <c r="ON80" s="57"/>
      <c r="OO80" s="57"/>
      <c r="OP80" s="57"/>
      <c r="OQ80" s="57"/>
      <c r="OR80" s="57"/>
      <c r="OS80" s="57"/>
      <c r="OT80" s="57"/>
      <c r="OU80" s="57"/>
      <c r="OV80" s="57"/>
      <c r="OW80" s="57"/>
      <c r="OX80" s="57"/>
      <c r="OY80" s="57"/>
      <c r="OZ80" s="57"/>
      <c r="PA80" s="57"/>
      <c r="PB80" s="20"/>
      <c r="PC80" s="20"/>
      <c r="PD80" s="20"/>
      <c r="PE80" s="20"/>
      <c r="PF80" s="20"/>
      <c r="PG80" s="20"/>
      <c r="PH80" s="20"/>
      <c r="PI80" s="20"/>
      <c r="PJ80" s="20"/>
      <c r="PK80" s="20"/>
      <c r="PL80" s="20"/>
      <c r="PM80" s="20"/>
      <c r="PN80" s="20"/>
      <c r="PO80" s="20"/>
      <c r="PP80" s="20"/>
      <c r="PQ80" s="20"/>
      <c r="PR80" s="20"/>
      <c r="PS80" s="20"/>
      <c r="PT80" s="20"/>
      <c r="PU80" s="20"/>
      <c r="PV80" s="20"/>
      <c r="PW80" s="20"/>
      <c r="PX80" s="20"/>
      <c r="PY80" s="20"/>
      <c r="PZ80" s="20"/>
      <c r="QA80" s="20"/>
      <c r="QB80" s="20"/>
      <c r="QC80" s="20"/>
      <c r="QD80" s="20"/>
      <c r="QE80" s="20"/>
      <c r="QF80" s="20"/>
      <c r="QG80" s="20"/>
      <c r="QH80" s="20"/>
      <c r="QI80" s="20"/>
      <c r="QJ80" s="20"/>
      <c r="QK80" s="20"/>
      <c r="QL80" s="37"/>
      <c r="QM80" s="37"/>
      <c r="QN80" s="47"/>
      <c r="QO80" s="47"/>
      <c r="QP80" s="47"/>
      <c r="QQ80" s="47"/>
      <c r="QR80" s="47"/>
      <c r="QS80" s="47"/>
      <c r="QT80" s="47"/>
      <c r="QU80" s="47"/>
      <c r="QV80" s="47"/>
      <c r="QW80" s="47"/>
      <c r="QX80" s="47"/>
      <c r="QY80" s="47"/>
      <c r="QZ80" s="47"/>
      <c r="RA80" s="47"/>
      <c r="RB80" s="47"/>
      <c r="RC80" s="47"/>
      <c r="RD80" s="47"/>
      <c r="RE80" s="47"/>
      <c r="RF80" s="47"/>
      <c r="RG80" s="47"/>
    </row>
    <row r="81" spans="1:475" s="85" customFormat="1">
      <c r="A81" s="14">
        <f t="shared" si="1"/>
        <v>78</v>
      </c>
      <c r="B81" s="30">
        <f>SUM(D81:L81)</f>
        <v>13</v>
      </c>
      <c r="C81" s="30"/>
      <c r="D81" s="54"/>
      <c r="E81" s="31"/>
      <c r="F81" s="66"/>
      <c r="G81" s="65"/>
      <c r="H81" s="92"/>
      <c r="I81" s="32">
        <v>3</v>
      </c>
      <c r="J81" s="18">
        <v>1</v>
      </c>
      <c r="K81" s="18">
        <v>9</v>
      </c>
      <c r="L81" s="18"/>
      <c r="M81" s="33" t="s">
        <v>134</v>
      </c>
      <c r="N81" s="33" t="s">
        <v>135</v>
      </c>
      <c r="O81" s="18">
        <v>1990</v>
      </c>
      <c r="P81" s="34">
        <f>SUM(R81:AQJ81)</f>
        <v>132.898</v>
      </c>
      <c r="Q81" s="35">
        <f>COUNTIF(R81:AQJ81,"&gt;0")</f>
        <v>13</v>
      </c>
      <c r="R81" s="36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>
        <v>5</v>
      </c>
      <c r="BF81" s="20">
        <v>1.5</v>
      </c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>
        <v>10.4</v>
      </c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>
        <v>6.3</v>
      </c>
      <c r="DM81" s="20"/>
      <c r="DN81" s="20"/>
      <c r="DO81" s="20"/>
      <c r="DP81" s="20"/>
      <c r="DQ81" s="20"/>
      <c r="DR81" s="20"/>
      <c r="DS81" s="20">
        <v>10</v>
      </c>
      <c r="DT81" s="20"/>
      <c r="DU81" s="20">
        <v>5</v>
      </c>
      <c r="DV81" s="18">
        <v>4.3</v>
      </c>
      <c r="DW81" s="20"/>
      <c r="DX81" s="20"/>
      <c r="DY81" s="20"/>
      <c r="DZ81" s="20"/>
      <c r="EA81" s="20"/>
      <c r="EB81" s="20"/>
      <c r="EC81" s="20">
        <v>10</v>
      </c>
      <c r="ED81" s="18"/>
      <c r="EE81" s="18"/>
      <c r="EF81" s="18"/>
      <c r="EG81" s="18"/>
      <c r="EH81" s="18"/>
      <c r="EI81" s="18"/>
      <c r="EJ81" s="18"/>
      <c r="EK81" s="18"/>
      <c r="EL81" s="32">
        <v>21.1</v>
      </c>
      <c r="EM81" s="20"/>
      <c r="EN81" s="20">
        <v>12.598000000000001</v>
      </c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32">
        <v>21.1</v>
      </c>
      <c r="FD81" s="18"/>
      <c r="FE81" s="18"/>
      <c r="FF81" s="18"/>
      <c r="FG81" s="18"/>
      <c r="FH81" s="18"/>
      <c r="FI81" s="18"/>
      <c r="FJ81" s="18"/>
      <c r="FK81" s="18"/>
      <c r="FL81" s="32">
        <v>21.1</v>
      </c>
      <c r="FM81" s="37">
        <v>4.5</v>
      </c>
      <c r="FN81" s="37"/>
      <c r="FO81" s="18"/>
      <c r="FP81" s="18"/>
      <c r="FQ81" s="18"/>
      <c r="FR81" s="18"/>
      <c r="FS81" s="18"/>
      <c r="FT81" s="18"/>
      <c r="FU81" s="18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7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7"/>
      <c r="GT81" s="37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7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7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7"/>
      <c r="IE81" s="37"/>
      <c r="IF81" s="37"/>
      <c r="IG81" s="37"/>
      <c r="IH81" s="37"/>
      <c r="II81" s="37"/>
      <c r="IJ81" s="37"/>
      <c r="IK81" s="37"/>
      <c r="IL81" s="37"/>
      <c r="IM81" s="37"/>
      <c r="IN81" s="37"/>
      <c r="IO81" s="37"/>
      <c r="IP81" s="37"/>
      <c r="IQ81" s="37"/>
      <c r="IR81" s="37"/>
      <c r="IS81" s="37"/>
      <c r="IT81" s="37"/>
      <c r="IU81" s="37"/>
      <c r="IV81" s="37"/>
      <c r="IW81" s="37"/>
      <c r="IX81" s="37"/>
      <c r="IY81" s="37"/>
      <c r="IZ81" s="37"/>
      <c r="JA81" s="37"/>
      <c r="JB81" s="37"/>
      <c r="JC81" s="37"/>
      <c r="JD81" s="37"/>
      <c r="JE81" s="37"/>
      <c r="JF81" s="37"/>
      <c r="JG81" s="37"/>
      <c r="JH81" s="37"/>
      <c r="JI81" s="37"/>
      <c r="JJ81" s="37"/>
      <c r="JK81" s="37"/>
      <c r="JL81" s="37"/>
      <c r="JM81" s="37"/>
      <c r="JN81" s="37"/>
      <c r="JO81" s="37"/>
      <c r="JP81" s="37"/>
      <c r="JQ81" s="37"/>
      <c r="JR81" s="37"/>
      <c r="JS81" s="37"/>
      <c r="JT81" s="37"/>
      <c r="JU81" s="37"/>
      <c r="JV81" s="37"/>
      <c r="JW81" s="37"/>
      <c r="JX81" s="37"/>
      <c r="JY81" s="37"/>
      <c r="JZ81" s="37"/>
      <c r="KA81" s="37"/>
      <c r="KB81" s="37"/>
      <c r="KC81" s="37"/>
      <c r="KD81" s="37"/>
      <c r="KE81" s="37"/>
      <c r="KF81" s="37"/>
      <c r="KG81" s="37"/>
      <c r="KH81" s="37"/>
      <c r="KI81" s="37"/>
      <c r="KJ81" s="37"/>
      <c r="KK81" s="37"/>
      <c r="KL81" s="37"/>
      <c r="KM81" s="37"/>
      <c r="KN81" s="37"/>
      <c r="KO81" s="37"/>
      <c r="KP81" s="37"/>
      <c r="KQ81" s="37"/>
      <c r="KR81" s="37"/>
      <c r="KS81" s="37"/>
      <c r="KT81" s="37"/>
      <c r="KU81" s="37"/>
      <c r="KV81" s="37"/>
      <c r="KW81" s="37"/>
      <c r="KX81" s="37"/>
      <c r="KY81" s="37"/>
      <c r="KZ81" s="37"/>
      <c r="LA81" s="37"/>
      <c r="LB81" s="37"/>
      <c r="LC81" s="59"/>
      <c r="LD81" s="59"/>
      <c r="LE81" s="59"/>
      <c r="LF81" s="59"/>
      <c r="LG81" s="59"/>
      <c r="LH81" s="59"/>
      <c r="LI81" s="59"/>
      <c r="LJ81" s="59"/>
      <c r="LK81" s="59"/>
      <c r="LL81" s="59"/>
      <c r="LM81" s="59"/>
      <c r="LN81" s="59"/>
      <c r="LO81" s="59"/>
      <c r="LP81" s="59"/>
      <c r="LQ81" s="59"/>
      <c r="LR81" s="59"/>
      <c r="LS81" s="59"/>
      <c r="LT81" s="59"/>
      <c r="LU81" s="59"/>
      <c r="LV81" s="59"/>
      <c r="LW81" s="37"/>
      <c r="LX81" s="37"/>
      <c r="LY81" s="37"/>
      <c r="LZ81" s="37"/>
      <c r="MA81" s="37"/>
      <c r="MB81" s="37"/>
      <c r="MC81" s="37"/>
      <c r="MD81" s="37"/>
      <c r="ME81" s="37"/>
      <c r="MF81" s="37"/>
      <c r="MG81" s="37"/>
      <c r="MH81" s="37"/>
      <c r="MI81" s="37"/>
      <c r="MJ81" s="37"/>
      <c r="MK81" s="37"/>
      <c r="ML81" s="37"/>
      <c r="MM81" s="37"/>
      <c r="MN81" s="37"/>
      <c r="MO81" s="20"/>
      <c r="MP81" s="20"/>
      <c r="MQ81" s="20"/>
      <c r="MR81" s="20"/>
      <c r="MS81" s="20"/>
      <c r="MT81" s="20"/>
      <c r="MU81" s="20"/>
      <c r="MV81" s="20"/>
      <c r="MW81" s="20"/>
      <c r="MX81" s="20"/>
      <c r="MY81" s="20"/>
      <c r="MZ81" s="20"/>
      <c r="NA81" s="20"/>
      <c r="NB81" s="20"/>
      <c r="NC81" s="20"/>
      <c r="ND81" s="20"/>
      <c r="NE81" s="20"/>
      <c r="NF81" s="20"/>
      <c r="NG81" s="20"/>
      <c r="NH81" s="20"/>
      <c r="NI81" s="20"/>
      <c r="NJ81" s="20"/>
      <c r="NK81" s="20"/>
      <c r="NL81" s="20"/>
      <c r="NM81" s="20"/>
      <c r="NN81" s="57"/>
      <c r="NO81" s="57"/>
      <c r="NP81" s="57"/>
      <c r="NQ81" s="57"/>
      <c r="NR81" s="57"/>
      <c r="NS81" s="57"/>
      <c r="NT81" s="57"/>
      <c r="NU81" s="57"/>
      <c r="NV81" s="57"/>
      <c r="NW81" s="57"/>
      <c r="NX81" s="57"/>
      <c r="NY81" s="57"/>
      <c r="NZ81" s="57"/>
      <c r="OA81" s="57"/>
      <c r="OB81" s="57"/>
      <c r="OC81" s="57"/>
      <c r="OD81" s="57"/>
      <c r="OE81" s="57"/>
      <c r="OF81" s="57"/>
      <c r="OG81" s="57"/>
      <c r="OH81" s="57"/>
      <c r="OI81" s="57"/>
      <c r="OJ81" s="57"/>
      <c r="OK81" s="57"/>
      <c r="OL81" s="57"/>
      <c r="OM81" s="57"/>
      <c r="ON81" s="57"/>
      <c r="OO81" s="57"/>
      <c r="OP81" s="57"/>
      <c r="OQ81" s="57"/>
      <c r="OR81" s="57"/>
      <c r="OS81" s="57"/>
      <c r="OT81" s="57"/>
      <c r="OU81" s="57"/>
      <c r="OV81" s="57"/>
      <c r="OW81" s="57"/>
      <c r="OX81" s="57"/>
      <c r="OY81" s="57"/>
      <c r="OZ81" s="57"/>
      <c r="PA81" s="57"/>
      <c r="PB81" s="20"/>
      <c r="PC81" s="20"/>
      <c r="PD81" s="20"/>
      <c r="PE81" s="20"/>
      <c r="PF81" s="20"/>
      <c r="PG81" s="20"/>
      <c r="PH81" s="20"/>
      <c r="PI81" s="20"/>
      <c r="PJ81" s="20"/>
      <c r="PK81" s="20"/>
      <c r="PL81" s="20"/>
      <c r="PM81" s="20"/>
      <c r="PN81" s="20"/>
      <c r="PO81" s="20"/>
      <c r="PP81" s="20"/>
      <c r="PQ81" s="20"/>
      <c r="PR81" s="20"/>
      <c r="PS81" s="20"/>
      <c r="PT81" s="20"/>
      <c r="PU81" s="20"/>
      <c r="PV81" s="20"/>
      <c r="PW81" s="20"/>
      <c r="PX81" s="20"/>
      <c r="PY81" s="20"/>
      <c r="PZ81" s="20"/>
      <c r="QA81" s="20"/>
      <c r="QB81" s="20"/>
      <c r="QC81" s="20"/>
      <c r="QD81" s="20"/>
      <c r="QE81" s="20"/>
      <c r="QF81" s="20"/>
      <c r="QG81" s="20"/>
      <c r="QH81" s="20"/>
      <c r="QI81" s="20"/>
      <c r="QJ81" s="20"/>
      <c r="QK81" s="20"/>
      <c r="QL81" s="37"/>
      <c r="QM81" s="37"/>
      <c r="QN81" s="47"/>
      <c r="QO81" s="47"/>
      <c r="QP81" s="47"/>
      <c r="QQ81" s="47"/>
      <c r="QR81" s="47"/>
      <c r="QS81" s="47"/>
      <c r="QT81" s="47"/>
      <c r="QU81" s="47"/>
      <c r="QV81" s="47"/>
      <c r="QW81" s="47"/>
      <c r="QX81" s="47"/>
      <c r="QY81" s="47"/>
      <c r="QZ81" s="47"/>
      <c r="RA81" s="47"/>
      <c r="RB81" s="47"/>
      <c r="RC81" s="47"/>
      <c r="RD81" s="47"/>
      <c r="RE81" s="47"/>
      <c r="RF81" s="47"/>
      <c r="RG81" s="47"/>
    </row>
    <row r="82" spans="1:475" s="85" customFormat="1">
      <c r="A82" s="14">
        <f t="shared" si="1"/>
        <v>79</v>
      </c>
      <c r="B82" s="30">
        <f>SUM(D82:L82)</f>
        <v>19</v>
      </c>
      <c r="C82" s="30"/>
      <c r="D82" s="55"/>
      <c r="E82" s="21"/>
      <c r="F82" s="22"/>
      <c r="G82" s="23"/>
      <c r="H82" s="24"/>
      <c r="I82" s="32"/>
      <c r="J82" s="18"/>
      <c r="K82" s="18">
        <v>19</v>
      </c>
      <c r="L82" s="18"/>
      <c r="M82" s="33" t="s">
        <v>25</v>
      </c>
      <c r="N82" s="33" t="s">
        <v>57</v>
      </c>
      <c r="O82" s="18">
        <v>1962</v>
      </c>
      <c r="P82" s="34">
        <f>SUM(R82:AQJ82)</f>
        <v>129.1</v>
      </c>
      <c r="Q82" s="35">
        <f>COUNTIF(R82:AQJ82,"&gt;0")</f>
        <v>19</v>
      </c>
      <c r="R82" s="36"/>
      <c r="S82" s="20"/>
      <c r="T82" s="20"/>
      <c r="U82" s="20">
        <v>6</v>
      </c>
      <c r="V82" s="20"/>
      <c r="W82" s="20"/>
      <c r="X82" s="20"/>
      <c r="Y82" s="20"/>
      <c r="Z82" s="20"/>
      <c r="AA82" s="20"/>
      <c r="AB82" s="20">
        <v>8.5</v>
      </c>
      <c r="AC82" s="20"/>
      <c r="AD82" s="20">
        <v>10.1</v>
      </c>
      <c r="AE82" s="20"/>
      <c r="AF82" s="20"/>
      <c r="AG82" s="20"/>
      <c r="AH82" s="20"/>
      <c r="AI82" s="20">
        <v>10</v>
      </c>
      <c r="AJ82" s="20"/>
      <c r="AK82" s="20"/>
      <c r="AL82" s="20"/>
      <c r="AM82" s="20"/>
      <c r="AN82" s="20"/>
      <c r="AO82" s="20"/>
      <c r="AP82" s="20"/>
      <c r="AQ82" s="20"/>
      <c r="AR82" s="20">
        <v>11.8</v>
      </c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>
        <v>5</v>
      </c>
      <c r="BF82" s="20"/>
      <c r="BG82" s="20"/>
      <c r="BH82" s="20"/>
      <c r="BI82" s="20"/>
      <c r="BJ82" s="20"/>
      <c r="BK82" s="20"/>
      <c r="BL82" s="20"/>
      <c r="BM82" s="20">
        <v>1</v>
      </c>
      <c r="BN82" s="20"/>
      <c r="BO82" s="20">
        <v>10</v>
      </c>
      <c r="BP82" s="20"/>
      <c r="BQ82" s="20"/>
      <c r="BR82" s="20"/>
      <c r="BS82" s="20"/>
      <c r="BT82" s="20"/>
      <c r="BU82" s="20"/>
      <c r="BV82" s="20">
        <v>6.3</v>
      </c>
      <c r="BW82" s="20">
        <v>6.5</v>
      </c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>
        <v>6.9</v>
      </c>
      <c r="CP82" s="20"/>
      <c r="CQ82" s="20"/>
      <c r="CR82" s="20"/>
      <c r="CS82" s="20"/>
      <c r="CT82" s="20">
        <v>5.5</v>
      </c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>
        <v>6.3</v>
      </c>
      <c r="DI82" s="20"/>
      <c r="DJ82" s="20"/>
      <c r="DK82" s="20">
        <v>7.5</v>
      </c>
      <c r="DL82" s="20">
        <v>6.3</v>
      </c>
      <c r="DM82" s="18"/>
      <c r="DN82" s="18"/>
      <c r="DO82" s="18"/>
      <c r="DP82" s="18"/>
      <c r="DQ82" s="18"/>
      <c r="DR82" s="18"/>
      <c r="DS82" s="18"/>
      <c r="DT82" s="18"/>
      <c r="DU82" s="18"/>
      <c r="DV82" s="18">
        <v>4.3</v>
      </c>
      <c r="DW82" s="18"/>
      <c r="DX82" s="18"/>
      <c r="DY82" s="18"/>
      <c r="DZ82" s="18">
        <v>2.5</v>
      </c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  <c r="FK82" s="37">
        <v>9.8000000000000007</v>
      </c>
      <c r="FL82" s="37"/>
      <c r="FM82" s="37"/>
      <c r="FN82" s="37"/>
      <c r="FO82" s="37"/>
      <c r="FP82" s="37"/>
      <c r="FQ82" s="37"/>
      <c r="FR82" s="37"/>
      <c r="FS82" s="37"/>
      <c r="FT82" s="37"/>
      <c r="FU82" s="37"/>
      <c r="FV82" s="37"/>
      <c r="FW82" s="37"/>
      <c r="FX82" s="37"/>
      <c r="FY82" s="37"/>
      <c r="FZ82" s="37"/>
      <c r="GA82" s="37"/>
      <c r="GB82" s="37">
        <v>4.8</v>
      </c>
      <c r="GC82" s="37"/>
      <c r="GD82" s="37"/>
      <c r="GE82" s="37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7"/>
      <c r="GQ82" s="37"/>
      <c r="GR82" s="37"/>
      <c r="GS82" s="37"/>
      <c r="GT82" s="37"/>
      <c r="GU82" s="37"/>
      <c r="GV82" s="37"/>
      <c r="GW82" s="37"/>
      <c r="GX82" s="37"/>
      <c r="GY82" s="37"/>
      <c r="GZ82" s="37"/>
      <c r="HA82" s="37"/>
      <c r="HB82" s="37"/>
      <c r="HC82" s="37"/>
      <c r="HD82" s="37"/>
      <c r="HE82" s="37"/>
      <c r="HF82" s="37"/>
      <c r="HG82" s="37"/>
      <c r="HH82" s="37"/>
      <c r="HI82" s="37"/>
      <c r="HJ82" s="37"/>
      <c r="HK82" s="37"/>
      <c r="HL82" s="37"/>
      <c r="HM82" s="37"/>
      <c r="HN82" s="37"/>
      <c r="HO82" s="37"/>
      <c r="HP82" s="37"/>
      <c r="HQ82" s="37"/>
      <c r="HR82" s="37"/>
      <c r="HS82" s="37"/>
      <c r="HT82" s="37"/>
      <c r="HU82" s="37"/>
      <c r="HV82" s="37"/>
      <c r="HW82" s="37"/>
      <c r="HX82" s="37"/>
      <c r="HY82" s="37"/>
      <c r="HZ82" s="37"/>
      <c r="IA82" s="37"/>
      <c r="IB82" s="37"/>
      <c r="IC82" s="37"/>
      <c r="ID82" s="37"/>
      <c r="IE82" s="37"/>
      <c r="IF82" s="37"/>
      <c r="IG82" s="37"/>
      <c r="IH82" s="37"/>
      <c r="II82" s="37"/>
      <c r="IJ82" s="37"/>
      <c r="IK82" s="37"/>
      <c r="IL82" s="37"/>
      <c r="IM82" s="37"/>
      <c r="IN82" s="37"/>
      <c r="IO82" s="37"/>
      <c r="IP82" s="37"/>
      <c r="IQ82" s="37"/>
      <c r="IR82" s="37"/>
      <c r="IS82" s="37"/>
      <c r="IT82" s="37"/>
      <c r="IU82" s="37"/>
      <c r="IV82" s="37"/>
      <c r="IW82" s="37"/>
      <c r="IX82" s="37"/>
      <c r="IY82" s="37"/>
      <c r="IZ82" s="37"/>
      <c r="JA82" s="37"/>
      <c r="JB82" s="37"/>
      <c r="JC82" s="37"/>
      <c r="JD82" s="37"/>
      <c r="JE82" s="37"/>
      <c r="JF82" s="37"/>
      <c r="JG82" s="37"/>
      <c r="JH82" s="37"/>
      <c r="JI82" s="37"/>
      <c r="JJ82" s="37"/>
      <c r="JK82" s="37"/>
      <c r="JL82" s="37"/>
      <c r="JM82" s="37"/>
      <c r="JN82" s="37"/>
      <c r="JO82" s="37"/>
      <c r="JP82" s="37"/>
      <c r="JQ82" s="37"/>
      <c r="JR82" s="37"/>
      <c r="JS82" s="37"/>
      <c r="JT82" s="37"/>
      <c r="JU82" s="37"/>
      <c r="JV82" s="37"/>
      <c r="JW82" s="37"/>
      <c r="JX82" s="37"/>
      <c r="JY82" s="37"/>
      <c r="JZ82" s="37"/>
      <c r="KA82" s="37"/>
      <c r="KB82" s="37"/>
      <c r="KC82" s="37"/>
      <c r="KD82" s="37"/>
      <c r="KE82" s="37"/>
      <c r="KF82" s="37"/>
      <c r="KG82" s="37"/>
      <c r="KH82" s="37"/>
      <c r="KI82" s="37"/>
      <c r="KJ82" s="37"/>
      <c r="KK82" s="37"/>
      <c r="KL82" s="37"/>
      <c r="KM82" s="37"/>
      <c r="KN82" s="37"/>
      <c r="KO82" s="37"/>
      <c r="KP82" s="37"/>
      <c r="KQ82" s="37"/>
      <c r="KR82" s="37"/>
      <c r="KS82" s="37"/>
      <c r="KT82" s="37"/>
      <c r="KU82" s="37"/>
      <c r="KV82" s="37"/>
      <c r="KW82" s="37"/>
      <c r="KX82" s="37"/>
      <c r="KY82" s="37"/>
      <c r="KZ82" s="37"/>
      <c r="LA82" s="37"/>
      <c r="LB82" s="37"/>
      <c r="LC82" s="59"/>
      <c r="LD82" s="59"/>
      <c r="LE82" s="59"/>
      <c r="LF82" s="59"/>
      <c r="LG82" s="59"/>
      <c r="LH82" s="59"/>
      <c r="LI82" s="59"/>
      <c r="LJ82" s="59"/>
      <c r="LK82" s="59"/>
      <c r="LL82" s="59"/>
      <c r="LM82" s="59"/>
      <c r="LN82" s="59"/>
      <c r="LO82" s="59"/>
      <c r="LP82" s="59"/>
      <c r="LQ82" s="59"/>
      <c r="LR82" s="59"/>
      <c r="LS82" s="59"/>
      <c r="LT82" s="59"/>
      <c r="LU82" s="59"/>
      <c r="LV82" s="59"/>
      <c r="LW82" s="37"/>
      <c r="LX82" s="37"/>
      <c r="LY82" s="37"/>
      <c r="LZ82" s="37"/>
      <c r="MA82" s="37"/>
      <c r="MB82" s="37"/>
      <c r="MC82" s="37"/>
      <c r="MD82" s="37"/>
      <c r="ME82" s="37"/>
      <c r="MF82" s="37"/>
      <c r="MG82" s="37"/>
      <c r="MH82" s="37"/>
      <c r="MI82" s="37"/>
      <c r="MJ82" s="37"/>
      <c r="MK82" s="37"/>
      <c r="ML82" s="37"/>
      <c r="MM82" s="37"/>
      <c r="MN82" s="37"/>
      <c r="MO82" s="20"/>
      <c r="MP82" s="20"/>
      <c r="MQ82" s="20"/>
      <c r="MR82" s="20"/>
      <c r="MS82" s="20"/>
      <c r="MT82" s="20"/>
      <c r="MU82" s="20"/>
      <c r="MV82" s="20"/>
      <c r="MW82" s="20"/>
      <c r="MX82" s="20"/>
      <c r="MY82" s="20"/>
      <c r="MZ82" s="20"/>
      <c r="NA82" s="20"/>
      <c r="NB82" s="20"/>
      <c r="NC82" s="20"/>
      <c r="ND82" s="20"/>
      <c r="NE82" s="20"/>
      <c r="NF82" s="20"/>
      <c r="NG82" s="20"/>
      <c r="NH82" s="20"/>
      <c r="NI82" s="20"/>
      <c r="NJ82" s="20"/>
      <c r="NK82" s="20"/>
      <c r="NL82" s="20"/>
      <c r="NM82" s="20"/>
      <c r="NN82" s="57"/>
      <c r="NO82" s="57"/>
      <c r="NP82" s="57"/>
      <c r="NQ82" s="57"/>
      <c r="NR82" s="57"/>
      <c r="NS82" s="57"/>
      <c r="NT82" s="57"/>
      <c r="NU82" s="57"/>
      <c r="NV82" s="57"/>
      <c r="NW82" s="57"/>
      <c r="NX82" s="57"/>
      <c r="NY82" s="57"/>
      <c r="NZ82" s="57"/>
      <c r="OA82" s="57"/>
      <c r="OB82" s="57"/>
      <c r="OC82" s="57"/>
      <c r="OD82" s="57"/>
      <c r="OE82" s="57"/>
      <c r="OF82" s="57"/>
      <c r="OG82" s="57"/>
      <c r="OH82" s="57"/>
      <c r="OI82" s="57"/>
      <c r="OJ82" s="57"/>
      <c r="OK82" s="57"/>
      <c r="OL82" s="57"/>
      <c r="OM82" s="57"/>
      <c r="ON82" s="57"/>
      <c r="OO82" s="57"/>
      <c r="OP82" s="57"/>
      <c r="OQ82" s="57"/>
      <c r="OR82" s="57"/>
      <c r="OS82" s="57"/>
      <c r="OT82" s="57"/>
      <c r="OU82" s="57"/>
      <c r="OV82" s="57"/>
      <c r="OW82" s="57"/>
      <c r="OX82" s="57"/>
      <c r="OY82" s="57"/>
      <c r="OZ82" s="57"/>
      <c r="PA82" s="57"/>
      <c r="PB82" s="20"/>
      <c r="PC82" s="20"/>
      <c r="PD82" s="20"/>
      <c r="PE82" s="20"/>
      <c r="PF82" s="20"/>
      <c r="PG82" s="20"/>
      <c r="PH82" s="20"/>
      <c r="PI82" s="20"/>
      <c r="PJ82" s="20"/>
      <c r="PK82" s="20"/>
      <c r="PL82" s="20"/>
      <c r="PM82" s="20"/>
      <c r="PN82" s="20"/>
      <c r="PO82" s="20"/>
      <c r="PP82" s="20"/>
      <c r="PQ82" s="20"/>
      <c r="PR82" s="20"/>
      <c r="PS82" s="20"/>
      <c r="PT82" s="20"/>
      <c r="PU82" s="20"/>
      <c r="PV82" s="20"/>
      <c r="PW82" s="20"/>
      <c r="PX82" s="20"/>
      <c r="PY82" s="20"/>
      <c r="PZ82" s="20"/>
      <c r="QA82" s="20"/>
      <c r="QB82" s="20"/>
      <c r="QC82" s="20"/>
      <c r="QD82" s="20"/>
      <c r="QE82" s="20"/>
      <c r="QF82" s="20"/>
      <c r="QG82" s="20"/>
      <c r="QH82" s="20"/>
      <c r="QI82" s="20"/>
      <c r="QJ82" s="20"/>
      <c r="QK82" s="20"/>
      <c r="QL82" s="37"/>
      <c r="QM82" s="37"/>
      <c r="QN82" s="47"/>
      <c r="QO82" s="47"/>
      <c r="QP82" s="47"/>
      <c r="QQ82" s="47"/>
      <c r="QR82" s="47"/>
      <c r="QS82" s="47"/>
      <c r="QT82" s="47"/>
      <c r="QU82" s="47"/>
      <c r="QV82" s="47"/>
      <c r="QW82" s="47"/>
      <c r="QX82" s="47"/>
      <c r="QY82" s="47"/>
      <c r="QZ82" s="47"/>
      <c r="RA82" s="47"/>
      <c r="RB82" s="47"/>
      <c r="RC82" s="47"/>
      <c r="RD82" s="47"/>
      <c r="RE82" s="47"/>
      <c r="RF82" s="47"/>
      <c r="RG82" s="47"/>
    </row>
    <row r="83" spans="1:475" s="85" customFormat="1">
      <c r="A83" s="14">
        <f t="shared" si="1"/>
        <v>80</v>
      </c>
      <c r="B83" s="30">
        <f>SUM(D83:L83)</f>
        <v>15</v>
      </c>
      <c r="C83" s="30"/>
      <c r="D83" s="54"/>
      <c r="E83" s="31"/>
      <c r="F83" s="66"/>
      <c r="G83" s="65"/>
      <c r="H83" s="92"/>
      <c r="I83" s="32">
        <v>1</v>
      </c>
      <c r="J83" s="18">
        <v>1</v>
      </c>
      <c r="K83" s="18">
        <v>12</v>
      </c>
      <c r="L83" s="18">
        <v>1</v>
      </c>
      <c r="M83" s="33" t="s">
        <v>357</v>
      </c>
      <c r="N83" s="33" t="s">
        <v>358</v>
      </c>
      <c r="O83" s="18">
        <v>1992</v>
      </c>
      <c r="P83" s="34">
        <f>SUM(R83:AQJ83)</f>
        <v>127.74599999999998</v>
      </c>
      <c r="Q83" s="35">
        <f>COUNTIF(R83:AQJ83,"&gt;0")</f>
        <v>15</v>
      </c>
      <c r="R83" s="36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>
        <v>10.1</v>
      </c>
      <c r="AE83" s="20"/>
      <c r="AF83" s="20"/>
      <c r="AG83" s="20"/>
      <c r="AH83" s="20"/>
      <c r="AI83" s="20"/>
      <c r="AJ83" s="20"/>
      <c r="AK83" s="20"/>
      <c r="AL83" s="20"/>
      <c r="AM83" s="20"/>
      <c r="AN83" s="20">
        <v>10</v>
      </c>
      <c r="AO83" s="20"/>
      <c r="AP83" s="20"/>
      <c r="AQ83" s="20"/>
      <c r="AR83" s="20"/>
      <c r="AS83" s="20"/>
      <c r="AT83" s="20"/>
      <c r="AU83" s="20"/>
      <c r="AV83" s="20"/>
      <c r="AW83" s="20"/>
      <c r="AX83" s="20">
        <v>5</v>
      </c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>
        <v>10</v>
      </c>
      <c r="BP83" s="20"/>
      <c r="BQ83" s="20"/>
      <c r="BR83" s="20"/>
      <c r="BS83" s="20"/>
      <c r="BT83" s="20"/>
      <c r="BU83" s="20"/>
      <c r="BV83" s="20">
        <v>6.3</v>
      </c>
      <c r="BW83" s="20">
        <v>6.5</v>
      </c>
      <c r="BX83" s="20"/>
      <c r="BY83" s="20"/>
      <c r="BZ83" s="20"/>
      <c r="CA83" s="20"/>
      <c r="CB83" s="20"/>
      <c r="CC83" s="20"/>
      <c r="CD83" s="20"/>
      <c r="CE83" s="20"/>
      <c r="CF83" s="20"/>
      <c r="CG83" s="20">
        <v>6.5</v>
      </c>
      <c r="CH83" s="20"/>
      <c r="CI83" s="20"/>
      <c r="CJ83" s="20"/>
      <c r="CK83" s="20"/>
      <c r="CL83" s="20"/>
      <c r="CM83" s="20"/>
      <c r="CN83" s="20"/>
      <c r="CO83" s="20">
        <v>6.9</v>
      </c>
      <c r="CP83" s="20"/>
      <c r="CQ83" s="20"/>
      <c r="CR83" s="20"/>
      <c r="CS83" s="20"/>
      <c r="CT83" s="20">
        <v>5.5</v>
      </c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>
        <v>6</v>
      </c>
      <c r="DG83" s="20"/>
      <c r="DH83" s="20">
        <v>6.3</v>
      </c>
      <c r="DI83" s="20"/>
      <c r="DJ83" s="20"/>
      <c r="DK83" s="20">
        <v>7.5</v>
      </c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32">
        <v>21.1</v>
      </c>
      <c r="EM83" s="20"/>
      <c r="EN83" s="20">
        <v>14.045999999999999</v>
      </c>
      <c r="EO83" s="37"/>
      <c r="EP83" s="37"/>
      <c r="EQ83" s="37"/>
      <c r="ER83" s="37"/>
      <c r="ES83" s="37"/>
      <c r="ET83" s="37"/>
      <c r="EU83" s="37"/>
      <c r="EV83" s="37"/>
      <c r="EW83" s="37"/>
      <c r="EX83" s="37"/>
      <c r="EY83" s="37"/>
      <c r="EZ83" s="37"/>
      <c r="FA83" s="37"/>
      <c r="FB83" s="37"/>
      <c r="FC83" s="37"/>
      <c r="FD83" s="37"/>
      <c r="FE83" s="37"/>
      <c r="FF83" s="37"/>
      <c r="FG83" s="37"/>
      <c r="FH83" s="37"/>
      <c r="FI83" s="37"/>
      <c r="FJ83" s="37"/>
      <c r="FK83" s="37"/>
      <c r="FL83" s="37"/>
      <c r="FM83" s="37">
        <v>6</v>
      </c>
      <c r="FN83" s="37"/>
      <c r="FO83" s="18"/>
      <c r="FP83" s="18"/>
      <c r="FQ83" s="18"/>
      <c r="FR83" s="18"/>
      <c r="FS83" s="18"/>
      <c r="FT83" s="18"/>
      <c r="FU83" s="18"/>
      <c r="FV83" s="37"/>
      <c r="FW83" s="37"/>
      <c r="FX83" s="37"/>
      <c r="FY83" s="37"/>
      <c r="FZ83" s="37"/>
      <c r="GA83" s="37"/>
      <c r="GB83" s="37"/>
      <c r="GC83" s="37"/>
      <c r="GD83" s="37"/>
      <c r="GE83" s="37"/>
      <c r="GF83" s="37"/>
      <c r="GG83" s="37"/>
      <c r="GH83" s="37"/>
      <c r="GI83" s="37"/>
      <c r="GJ83" s="37"/>
      <c r="GK83" s="37"/>
      <c r="GL83" s="37"/>
      <c r="GM83" s="37"/>
      <c r="GN83" s="37"/>
      <c r="GO83" s="37"/>
      <c r="GP83" s="37"/>
      <c r="GQ83" s="37"/>
      <c r="GR83" s="37"/>
      <c r="GS83" s="37"/>
      <c r="GT83" s="37"/>
      <c r="GU83" s="37"/>
      <c r="GV83" s="37"/>
      <c r="GW83" s="37"/>
      <c r="GX83" s="37"/>
      <c r="GY83" s="37"/>
      <c r="GZ83" s="37"/>
      <c r="HA83" s="37"/>
      <c r="HB83" s="37"/>
      <c r="HC83" s="37"/>
      <c r="HD83" s="37"/>
      <c r="HE83" s="37"/>
      <c r="HF83" s="37"/>
      <c r="HG83" s="37"/>
      <c r="HH83" s="37"/>
      <c r="HI83" s="37"/>
      <c r="HJ83" s="37"/>
      <c r="HK83" s="37"/>
      <c r="HL83" s="37"/>
      <c r="HM83" s="37"/>
      <c r="HN83" s="37"/>
      <c r="HO83" s="37"/>
      <c r="HP83" s="37"/>
      <c r="HQ83" s="37"/>
      <c r="HR83" s="37"/>
      <c r="HS83" s="37"/>
      <c r="HT83" s="37"/>
      <c r="HU83" s="37"/>
      <c r="HV83" s="37"/>
      <c r="HW83" s="37"/>
      <c r="HX83" s="37"/>
      <c r="HY83" s="37"/>
      <c r="HZ83" s="37"/>
      <c r="IA83" s="37"/>
      <c r="IB83" s="37"/>
      <c r="IC83" s="37"/>
      <c r="ID83" s="37"/>
      <c r="IE83" s="37"/>
      <c r="IF83" s="37"/>
      <c r="IG83" s="37"/>
      <c r="IH83" s="37"/>
      <c r="II83" s="37"/>
      <c r="IJ83" s="37"/>
      <c r="IK83" s="37"/>
      <c r="IL83" s="37"/>
      <c r="IM83" s="37"/>
      <c r="IN83" s="37"/>
      <c r="IO83" s="37"/>
      <c r="IP83" s="37"/>
      <c r="IQ83" s="37"/>
      <c r="IR83" s="37"/>
      <c r="IS83" s="37"/>
      <c r="IT83" s="37"/>
      <c r="IU83" s="37"/>
      <c r="IV83" s="37"/>
      <c r="IW83" s="37"/>
      <c r="IX83" s="37"/>
      <c r="IY83" s="37"/>
      <c r="IZ83" s="37"/>
      <c r="JA83" s="37"/>
      <c r="JB83" s="37"/>
      <c r="JC83" s="37"/>
      <c r="JD83" s="37"/>
      <c r="JE83" s="37"/>
      <c r="JF83" s="37"/>
      <c r="JG83" s="37"/>
      <c r="JH83" s="37"/>
      <c r="JI83" s="37"/>
      <c r="JJ83" s="37"/>
      <c r="JK83" s="37"/>
      <c r="JL83" s="37"/>
      <c r="JM83" s="37"/>
      <c r="JN83" s="37"/>
      <c r="JO83" s="37"/>
      <c r="JP83" s="37"/>
      <c r="JQ83" s="37"/>
      <c r="JR83" s="37"/>
      <c r="JS83" s="37"/>
      <c r="JT83" s="37"/>
      <c r="JU83" s="37"/>
      <c r="JV83" s="37"/>
      <c r="JW83" s="37"/>
      <c r="JX83" s="37"/>
      <c r="JY83" s="37"/>
      <c r="JZ83" s="37"/>
      <c r="KA83" s="37"/>
      <c r="KB83" s="37"/>
      <c r="KC83" s="37"/>
      <c r="KD83" s="37"/>
      <c r="KE83" s="37"/>
      <c r="KF83" s="37"/>
      <c r="KG83" s="37"/>
      <c r="KH83" s="37"/>
      <c r="KI83" s="37"/>
      <c r="KJ83" s="37"/>
      <c r="KK83" s="37"/>
      <c r="KL83" s="37"/>
      <c r="KM83" s="37"/>
      <c r="KN83" s="37"/>
      <c r="KO83" s="37"/>
      <c r="KP83" s="37"/>
      <c r="KQ83" s="37"/>
      <c r="KR83" s="37"/>
      <c r="KS83" s="37"/>
      <c r="KT83" s="37"/>
      <c r="KU83" s="37"/>
      <c r="KV83" s="37"/>
      <c r="KW83" s="37"/>
      <c r="KX83" s="37"/>
      <c r="KY83" s="37"/>
      <c r="KZ83" s="37"/>
      <c r="LA83" s="37"/>
      <c r="LB83" s="37"/>
      <c r="LC83" s="59"/>
      <c r="LD83" s="59"/>
      <c r="LE83" s="59"/>
      <c r="LF83" s="59"/>
      <c r="LG83" s="59"/>
      <c r="LH83" s="59"/>
      <c r="LI83" s="59"/>
      <c r="LJ83" s="59"/>
      <c r="LK83" s="59"/>
      <c r="LL83" s="59"/>
      <c r="LM83" s="59"/>
      <c r="LN83" s="59"/>
      <c r="LO83" s="59"/>
      <c r="LP83" s="59"/>
      <c r="LQ83" s="59"/>
      <c r="LR83" s="59"/>
      <c r="LS83" s="59"/>
      <c r="LT83" s="59"/>
      <c r="LU83" s="59"/>
      <c r="LV83" s="59"/>
      <c r="LW83" s="37"/>
      <c r="LX83" s="37"/>
      <c r="LY83" s="37"/>
      <c r="LZ83" s="37"/>
      <c r="MA83" s="37"/>
      <c r="MB83" s="37"/>
      <c r="MC83" s="37"/>
      <c r="MD83" s="37"/>
      <c r="ME83" s="37"/>
      <c r="MF83" s="37"/>
      <c r="MG83" s="37"/>
      <c r="MH83" s="37"/>
      <c r="MI83" s="37"/>
      <c r="MJ83" s="37"/>
      <c r="MK83" s="37"/>
      <c r="ML83" s="37"/>
      <c r="MM83" s="37"/>
      <c r="MN83" s="37"/>
      <c r="MO83" s="20"/>
      <c r="MP83" s="20"/>
      <c r="MQ83" s="20"/>
      <c r="MR83" s="20"/>
      <c r="MS83" s="20"/>
      <c r="MT83" s="20"/>
      <c r="MU83" s="20"/>
      <c r="MV83" s="20"/>
      <c r="MW83" s="20"/>
      <c r="MX83" s="20"/>
      <c r="MY83" s="20"/>
      <c r="MZ83" s="20"/>
      <c r="NA83" s="20"/>
      <c r="NB83" s="20"/>
      <c r="NC83" s="20"/>
      <c r="ND83" s="20"/>
      <c r="NE83" s="20"/>
      <c r="NF83" s="20"/>
      <c r="NG83" s="20"/>
      <c r="NH83" s="20"/>
      <c r="NI83" s="20"/>
      <c r="NJ83" s="20"/>
      <c r="NK83" s="20"/>
      <c r="NL83" s="20"/>
      <c r="NM83" s="20"/>
      <c r="NN83" s="57"/>
      <c r="NO83" s="57"/>
      <c r="NP83" s="57"/>
      <c r="NQ83" s="57"/>
      <c r="NR83" s="57"/>
      <c r="NS83" s="57"/>
      <c r="NT83" s="57"/>
      <c r="NU83" s="57"/>
      <c r="NV83" s="57"/>
      <c r="NW83" s="57"/>
      <c r="NX83" s="57"/>
      <c r="NY83" s="57"/>
      <c r="NZ83" s="57"/>
      <c r="OA83" s="57"/>
      <c r="OB83" s="57"/>
      <c r="OC83" s="57"/>
      <c r="OD83" s="57"/>
      <c r="OE83" s="57"/>
      <c r="OF83" s="57"/>
      <c r="OG83" s="57"/>
      <c r="OH83" s="57"/>
      <c r="OI83" s="57"/>
      <c r="OJ83" s="57"/>
      <c r="OK83" s="57"/>
      <c r="OL83" s="57"/>
      <c r="OM83" s="57"/>
      <c r="ON83" s="57"/>
      <c r="OO83" s="57"/>
      <c r="OP83" s="57"/>
      <c r="OQ83" s="57"/>
      <c r="OR83" s="57"/>
      <c r="OS83" s="57"/>
      <c r="OT83" s="57"/>
      <c r="OU83" s="57"/>
      <c r="OV83" s="57"/>
      <c r="OW83" s="57"/>
      <c r="OX83" s="57"/>
      <c r="OY83" s="57"/>
      <c r="OZ83" s="57"/>
      <c r="PA83" s="57"/>
      <c r="PB83" s="20"/>
      <c r="PC83" s="20"/>
      <c r="PD83" s="20"/>
      <c r="PE83" s="20"/>
      <c r="PF83" s="20"/>
      <c r="PG83" s="20"/>
      <c r="PH83" s="20"/>
      <c r="PI83" s="20"/>
      <c r="PJ83" s="20"/>
      <c r="PK83" s="20"/>
      <c r="PL83" s="20"/>
      <c r="PM83" s="20"/>
      <c r="PN83" s="20"/>
      <c r="PO83" s="20"/>
      <c r="PP83" s="20"/>
      <c r="PQ83" s="20"/>
      <c r="PR83" s="20"/>
      <c r="PS83" s="20"/>
      <c r="PT83" s="20"/>
      <c r="PU83" s="20"/>
      <c r="PV83" s="20"/>
      <c r="PW83" s="20"/>
      <c r="PX83" s="20"/>
      <c r="PY83" s="20"/>
      <c r="PZ83" s="20"/>
      <c r="QA83" s="20"/>
      <c r="QB83" s="20"/>
      <c r="QC83" s="20"/>
      <c r="QD83" s="20"/>
      <c r="QE83" s="20"/>
      <c r="QF83" s="20"/>
      <c r="QG83" s="20"/>
      <c r="QH83" s="20"/>
      <c r="QI83" s="20"/>
      <c r="QJ83" s="20"/>
      <c r="QK83" s="20"/>
      <c r="QL83" s="37"/>
      <c r="QM83" s="37"/>
      <c r="QN83" s="47"/>
      <c r="QO83" s="47"/>
      <c r="QP83" s="47"/>
      <c r="QQ83" s="47"/>
      <c r="QR83" s="47"/>
      <c r="QS83" s="47"/>
      <c r="QT83" s="47"/>
      <c r="QU83" s="47"/>
      <c r="QV83" s="47"/>
      <c r="QW83" s="47"/>
      <c r="QX83" s="47"/>
      <c r="QY83" s="47"/>
      <c r="QZ83" s="47"/>
      <c r="RA83" s="47"/>
      <c r="RB83" s="47"/>
      <c r="RC83" s="47"/>
      <c r="RD83" s="47"/>
      <c r="RE83" s="47"/>
      <c r="RF83" s="47"/>
      <c r="RG83" s="47"/>
    </row>
    <row r="84" spans="1:475" s="85" customFormat="1">
      <c r="A84" s="14">
        <f t="shared" si="1"/>
        <v>81</v>
      </c>
      <c r="B84" s="30">
        <f>SUM(D84:L84)</f>
        <v>15</v>
      </c>
      <c r="C84" s="30"/>
      <c r="D84" s="54"/>
      <c r="E84" s="31"/>
      <c r="F84" s="66"/>
      <c r="G84" s="65"/>
      <c r="H84" s="92"/>
      <c r="I84" s="32"/>
      <c r="J84" s="18"/>
      <c r="K84" s="18">
        <v>15</v>
      </c>
      <c r="L84" s="18"/>
      <c r="M84" s="33" t="s">
        <v>317</v>
      </c>
      <c r="N84" s="33" t="s">
        <v>210</v>
      </c>
      <c r="O84" s="18">
        <v>1985</v>
      </c>
      <c r="P84" s="34">
        <f>SUM(R84:AQJ84)</f>
        <v>127.35299999999999</v>
      </c>
      <c r="Q84" s="35">
        <f>COUNTIF(R84:AQJ84,"&gt;0")</f>
        <v>15</v>
      </c>
      <c r="R84" s="36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>
        <v>10.1</v>
      </c>
      <c r="AE84" s="20"/>
      <c r="AF84" s="20"/>
      <c r="AG84" s="20"/>
      <c r="AH84" s="20"/>
      <c r="AI84" s="20"/>
      <c r="AJ84" s="20"/>
      <c r="AK84" s="20"/>
      <c r="AL84" s="20"/>
      <c r="AM84" s="20"/>
      <c r="AN84" s="20">
        <v>10</v>
      </c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>
        <v>6.5</v>
      </c>
      <c r="CH84" s="20"/>
      <c r="CI84" s="20"/>
      <c r="CJ84" s="20"/>
      <c r="CK84" s="20"/>
      <c r="CL84" s="20">
        <v>9.1</v>
      </c>
      <c r="CM84" s="20"/>
      <c r="CN84" s="20"/>
      <c r="CO84" s="20">
        <v>6.9</v>
      </c>
      <c r="CP84" s="20"/>
      <c r="CQ84" s="20"/>
      <c r="CR84" s="20"/>
      <c r="CS84" s="20"/>
      <c r="CT84" s="20">
        <v>5.5</v>
      </c>
      <c r="CU84" s="20"/>
      <c r="CV84" s="20"/>
      <c r="CW84" s="20"/>
      <c r="CX84" s="20"/>
      <c r="CY84" s="20"/>
      <c r="CZ84" s="20"/>
      <c r="DA84" s="20">
        <v>5.6</v>
      </c>
      <c r="DB84" s="20"/>
      <c r="DC84" s="20"/>
      <c r="DD84" s="20"/>
      <c r="DE84" s="20"/>
      <c r="DF84" s="20">
        <v>6</v>
      </c>
      <c r="DG84" s="20"/>
      <c r="DH84" s="20">
        <v>6.3</v>
      </c>
      <c r="DI84" s="20"/>
      <c r="DJ84" s="20"/>
      <c r="DK84" s="20"/>
      <c r="DL84" s="20">
        <v>6.3</v>
      </c>
      <c r="DM84" s="20"/>
      <c r="DN84" s="20"/>
      <c r="DO84" s="20"/>
      <c r="DP84" s="20"/>
      <c r="DQ84" s="20"/>
      <c r="DR84" s="20"/>
      <c r="DS84" s="20">
        <v>10</v>
      </c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>
        <v>12.3</v>
      </c>
      <c r="EH84" s="20"/>
      <c r="EI84" s="20"/>
      <c r="EJ84" s="20"/>
      <c r="EK84" s="20"/>
      <c r="EL84" s="20"/>
      <c r="EM84" s="20"/>
      <c r="EN84" s="20">
        <v>10.353</v>
      </c>
      <c r="EO84" s="37"/>
      <c r="EP84" s="37"/>
      <c r="EQ84" s="37"/>
      <c r="ER84" s="37"/>
      <c r="ES84" s="37"/>
      <c r="ET84" s="37"/>
      <c r="EU84" s="37"/>
      <c r="EV84" s="37"/>
      <c r="EW84" s="37"/>
      <c r="EX84" s="37">
        <v>12.4</v>
      </c>
      <c r="EY84" s="20"/>
      <c r="EZ84" s="20"/>
      <c r="FA84" s="20"/>
      <c r="FB84" s="20"/>
      <c r="FC84" s="20"/>
      <c r="FD84" s="20">
        <v>10</v>
      </c>
      <c r="FE84" s="18"/>
      <c r="FF84" s="18"/>
      <c r="FG84" s="18"/>
      <c r="FH84" s="18"/>
      <c r="FI84" s="18"/>
      <c r="FJ84" s="18"/>
      <c r="FK84" s="18"/>
      <c r="FL84" s="18"/>
      <c r="FM84" s="18"/>
      <c r="FN84" s="37"/>
      <c r="FO84" s="18"/>
      <c r="FP84" s="18"/>
      <c r="FQ84" s="18"/>
      <c r="FR84" s="18"/>
      <c r="FS84" s="18"/>
      <c r="FT84" s="18"/>
      <c r="FU84" s="18"/>
      <c r="FV84" s="37"/>
      <c r="FW84" s="37"/>
      <c r="FX84" s="37"/>
      <c r="FY84" s="37"/>
      <c r="FZ84" s="37"/>
      <c r="GA84" s="37"/>
      <c r="GB84" s="37"/>
      <c r="GC84" s="37"/>
      <c r="GD84" s="37"/>
      <c r="GE84" s="37"/>
      <c r="GF84" s="37"/>
      <c r="GG84" s="37"/>
      <c r="GH84" s="37"/>
      <c r="GI84" s="37"/>
      <c r="GJ84" s="37"/>
      <c r="GK84" s="37"/>
      <c r="GL84" s="37"/>
      <c r="GM84" s="37"/>
      <c r="GN84" s="37"/>
      <c r="GO84" s="37"/>
      <c r="GP84" s="37"/>
      <c r="GQ84" s="37"/>
      <c r="GR84" s="37"/>
      <c r="GS84" s="37"/>
      <c r="GT84" s="37"/>
      <c r="GU84" s="37"/>
      <c r="GV84" s="37"/>
      <c r="GW84" s="37"/>
      <c r="GX84" s="37"/>
      <c r="GY84" s="37"/>
      <c r="GZ84" s="37"/>
      <c r="HA84" s="37"/>
      <c r="HB84" s="37"/>
      <c r="HC84" s="37"/>
      <c r="HD84" s="37"/>
      <c r="HE84" s="37"/>
      <c r="HF84" s="37"/>
      <c r="HG84" s="37"/>
      <c r="HH84" s="37"/>
      <c r="HI84" s="37"/>
      <c r="HJ84" s="37"/>
      <c r="HK84" s="37"/>
      <c r="HL84" s="37"/>
      <c r="HM84" s="37"/>
      <c r="HN84" s="37"/>
      <c r="HO84" s="37"/>
      <c r="HP84" s="37"/>
      <c r="HQ84" s="37"/>
      <c r="HR84" s="37"/>
      <c r="HS84" s="37"/>
      <c r="HT84" s="37"/>
      <c r="HU84" s="37"/>
      <c r="HV84" s="37"/>
      <c r="HW84" s="37"/>
      <c r="HX84" s="37"/>
      <c r="HY84" s="37"/>
      <c r="HZ84" s="37"/>
      <c r="IA84" s="37"/>
      <c r="IB84" s="37"/>
      <c r="IC84" s="37"/>
      <c r="ID84" s="37"/>
      <c r="IE84" s="37"/>
      <c r="IF84" s="37"/>
      <c r="IG84" s="37"/>
      <c r="IH84" s="37"/>
      <c r="II84" s="37"/>
      <c r="IJ84" s="37"/>
      <c r="IK84" s="37"/>
      <c r="IL84" s="37"/>
      <c r="IM84" s="37"/>
      <c r="IN84" s="37"/>
      <c r="IO84" s="37"/>
      <c r="IP84" s="37"/>
      <c r="IQ84" s="37"/>
      <c r="IR84" s="37"/>
      <c r="IS84" s="37"/>
      <c r="IT84" s="37"/>
      <c r="IU84" s="37"/>
      <c r="IV84" s="37"/>
      <c r="IW84" s="37"/>
      <c r="IX84" s="37"/>
      <c r="IY84" s="37"/>
      <c r="IZ84" s="37"/>
      <c r="JA84" s="37"/>
      <c r="JB84" s="37"/>
      <c r="JC84" s="37"/>
      <c r="JD84" s="37"/>
      <c r="JE84" s="37"/>
      <c r="JF84" s="37"/>
      <c r="JG84" s="37"/>
      <c r="JH84" s="37"/>
      <c r="JI84" s="37"/>
      <c r="JJ84" s="37"/>
      <c r="JK84" s="37"/>
      <c r="JL84" s="37"/>
      <c r="JM84" s="37"/>
      <c r="JN84" s="37"/>
      <c r="JO84" s="37"/>
      <c r="JP84" s="37"/>
      <c r="JQ84" s="37"/>
      <c r="JR84" s="37"/>
      <c r="JS84" s="37"/>
      <c r="JT84" s="37"/>
      <c r="JU84" s="37"/>
      <c r="JV84" s="37"/>
      <c r="JW84" s="37"/>
      <c r="JX84" s="37"/>
      <c r="JY84" s="37"/>
      <c r="JZ84" s="37"/>
      <c r="KA84" s="37"/>
      <c r="KB84" s="37"/>
      <c r="KC84" s="37"/>
      <c r="KD84" s="37"/>
      <c r="KE84" s="37"/>
      <c r="KF84" s="37"/>
      <c r="KG84" s="37"/>
      <c r="KH84" s="37"/>
      <c r="KI84" s="37"/>
      <c r="KJ84" s="37"/>
      <c r="KK84" s="37"/>
      <c r="KL84" s="37"/>
      <c r="KM84" s="37"/>
      <c r="KN84" s="37"/>
      <c r="KO84" s="37"/>
      <c r="KP84" s="37"/>
      <c r="KQ84" s="37"/>
      <c r="KR84" s="37"/>
      <c r="KS84" s="37"/>
      <c r="KT84" s="37"/>
      <c r="KU84" s="37"/>
      <c r="KV84" s="37"/>
      <c r="KW84" s="37"/>
      <c r="KX84" s="37"/>
      <c r="KY84" s="37"/>
      <c r="KZ84" s="37"/>
      <c r="LA84" s="37"/>
      <c r="LB84" s="37"/>
      <c r="LC84" s="59"/>
      <c r="LD84" s="59"/>
      <c r="LE84" s="59"/>
      <c r="LF84" s="59"/>
      <c r="LG84" s="59"/>
      <c r="LH84" s="59"/>
      <c r="LI84" s="59"/>
      <c r="LJ84" s="59"/>
      <c r="LK84" s="59"/>
      <c r="LL84" s="59"/>
      <c r="LM84" s="59"/>
      <c r="LN84" s="59"/>
      <c r="LO84" s="59"/>
      <c r="LP84" s="59"/>
      <c r="LQ84" s="59"/>
      <c r="LR84" s="59"/>
      <c r="LS84" s="59"/>
      <c r="LT84" s="59"/>
      <c r="LU84" s="59"/>
      <c r="LV84" s="59"/>
      <c r="LW84" s="37"/>
      <c r="LX84" s="37"/>
      <c r="LY84" s="37"/>
      <c r="LZ84" s="37"/>
      <c r="MA84" s="37"/>
      <c r="MB84" s="37"/>
      <c r="MC84" s="37"/>
      <c r="MD84" s="37"/>
      <c r="ME84" s="37"/>
      <c r="MF84" s="37"/>
      <c r="MG84" s="37"/>
      <c r="MH84" s="37"/>
      <c r="MI84" s="37"/>
      <c r="MJ84" s="37"/>
      <c r="MK84" s="37"/>
      <c r="ML84" s="37"/>
      <c r="MM84" s="37"/>
      <c r="MN84" s="37"/>
      <c r="MO84" s="20"/>
      <c r="MP84" s="20"/>
      <c r="MQ84" s="20"/>
      <c r="MR84" s="20"/>
      <c r="MS84" s="20"/>
      <c r="MT84" s="20"/>
      <c r="MU84" s="20"/>
      <c r="MV84" s="20"/>
      <c r="MW84" s="20"/>
      <c r="MX84" s="20"/>
      <c r="MY84" s="20"/>
      <c r="MZ84" s="20"/>
      <c r="NA84" s="20"/>
      <c r="NB84" s="20"/>
      <c r="NC84" s="20"/>
      <c r="ND84" s="20"/>
      <c r="NE84" s="20"/>
      <c r="NF84" s="20"/>
      <c r="NG84" s="20"/>
      <c r="NH84" s="20"/>
      <c r="NI84" s="20"/>
      <c r="NJ84" s="20"/>
      <c r="NK84" s="20"/>
      <c r="NL84" s="20"/>
      <c r="NM84" s="20"/>
      <c r="NN84" s="57"/>
      <c r="NO84" s="57"/>
      <c r="NP84" s="57"/>
      <c r="NQ84" s="57"/>
      <c r="NR84" s="57"/>
      <c r="NS84" s="57"/>
      <c r="NT84" s="57"/>
      <c r="NU84" s="57"/>
      <c r="NV84" s="57"/>
      <c r="NW84" s="57"/>
      <c r="NX84" s="57"/>
      <c r="NY84" s="57"/>
      <c r="NZ84" s="57"/>
      <c r="OA84" s="57"/>
      <c r="OB84" s="57"/>
      <c r="OC84" s="57"/>
      <c r="OD84" s="57"/>
      <c r="OE84" s="57"/>
      <c r="OF84" s="57"/>
      <c r="OG84" s="57"/>
      <c r="OH84" s="57"/>
      <c r="OI84" s="57"/>
      <c r="OJ84" s="57"/>
      <c r="OK84" s="57"/>
      <c r="OL84" s="57"/>
      <c r="OM84" s="57"/>
      <c r="ON84" s="57"/>
      <c r="OO84" s="57"/>
      <c r="OP84" s="57"/>
      <c r="OQ84" s="57"/>
      <c r="OR84" s="57"/>
      <c r="OS84" s="57"/>
      <c r="OT84" s="57"/>
      <c r="OU84" s="57"/>
      <c r="OV84" s="57"/>
      <c r="OW84" s="57"/>
      <c r="OX84" s="57"/>
      <c r="OY84" s="57"/>
      <c r="OZ84" s="57"/>
      <c r="PA84" s="57"/>
      <c r="PB84" s="20"/>
      <c r="PC84" s="20"/>
      <c r="PD84" s="20"/>
      <c r="PE84" s="20"/>
      <c r="PF84" s="20"/>
      <c r="PG84" s="20"/>
      <c r="PH84" s="20"/>
      <c r="PI84" s="20"/>
      <c r="PJ84" s="20"/>
      <c r="PK84" s="20"/>
      <c r="PL84" s="20"/>
      <c r="PM84" s="20"/>
      <c r="PN84" s="20"/>
      <c r="PO84" s="20"/>
      <c r="PP84" s="20"/>
      <c r="PQ84" s="20"/>
      <c r="PR84" s="20"/>
      <c r="PS84" s="20"/>
      <c r="PT84" s="20"/>
      <c r="PU84" s="20"/>
      <c r="PV84" s="20"/>
      <c r="PW84" s="20"/>
      <c r="PX84" s="20"/>
      <c r="PY84" s="20"/>
      <c r="PZ84" s="20"/>
      <c r="QA84" s="20"/>
      <c r="QB84" s="20"/>
      <c r="QC84" s="20"/>
      <c r="QD84" s="20"/>
      <c r="QE84" s="20"/>
      <c r="QF84" s="20"/>
      <c r="QG84" s="20"/>
      <c r="QH84" s="20"/>
      <c r="QI84" s="20"/>
      <c r="QJ84" s="20"/>
      <c r="QK84" s="20"/>
      <c r="QL84" s="37"/>
      <c r="QM84" s="37"/>
      <c r="QN84" s="47"/>
      <c r="QO84" s="47"/>
      <c r="QP84" s="47"/>
      <c r="QQ84" s="47"/>
      <c r="QR84" s="47"/>
      <c r="QS84" s="47"/>
      <c r="QT84" s="47"/>
      <c r="QU84" s="47"/>
      <c r="QV84" s="47"/>
      <c r="QW84" s="47"/>
      <c r="QX84" s="47"/>
      <c r="QY84" s="47"/>
      <c r="QZ84" s="47"/>
      <c r="RA84" s="47"/>
      <c r="RB84" s="47"/>
      <c r="RC84" s="47"/>
      <c r="RD84" s="47"/>
      <c r="RE84" s="47"/>
      <c r="RF84" s="47"/>
      <c r="RG84" s="47"/>
    </row>
    <row r="85" spans="1:475" s="85" customFormat="1">
      <c r="A85" s="14">
        <f t="shared" si="1"/>
        <v>82</v>
      </c>
      <c r="B85" s="30">
        <f>SUM(D85:L85)</f>
        <v>18</v>
      </c>
      <c r="C85" s="30"/>
      <c r="D85" s="54"/>
      <c r="E85" s="31"/>
      <c r="F85" s="66"/>
      <c r="G85" s="65"/>
      <c r="H85" s="92"/>
      <c r="I85" s="32"/>
      <c r="J85" s="18">
        <v>2</v>
      </c>
      <c r="K85" s="18">
        <v>15</v>
      </c>
      <c r="L85" s="18">
        <v>1</v>
      </c>
      <c r="M85" s="33" t="s">
        <v>238</v>
      </c>
      <c r="N85" s="33" t="s">
        <v>239</v>
      </c>
      <c r="O85" s="18">
        <v>1968</v>
      </c>
      <c r="P85" s="34">
        <f>SUM(R85:AQJ85)</f>
        <v>126.88500000000001</v>
      </c>
      <c r="Q85" s="35">
        <f>COUNTIF(R85:AQJ85,"&gt;0")</f>
        <v>18</v>
      </c>
      <c r="R85" s="38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>
        <v>6</v>
      </c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>
        <v>5</v>
      </c>
      <c r="BF85" s="20">
        <v>1.5</v>
      </c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>
        <v>6.5</v>
      </c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>
        <v>7.2</v>
      </c>
      <c r="CK85" s="20"/>
      <c r="CL85" s="20">
        <v>9.1</v>
      </c>
      <c r="CM85" s="20"/>
      <c r="CN85" s="20"/>
      <c r="CO85" s="20">
        <v>6.9</v>
      </c>
      <c r="CP85" s="20">
        <v>1.6</v>
      </c>
      <c r="CQ85" s="20"/>
      <c r="CR85" s="20"/>
      <c r="CS85" s="20"/>
      <c r="CT85" s="20">
        <v>5.5</v>
      </c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>
        <v>10</v>
      </c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>
        <v>12.3</v>
      </c>
      <c r="EH85" s="20"/>
      <c r="EI85" s="20"/>
      <c r="EJ85" s="20"/>
      <c r="EK85" s="20"/>
      <c r="EL85" s="20"/>
      <c r="EM85" s="20"/>
      <c r="EN85" s="20">
        <v>11.385</v>
      </c>
      <c r="EO85" s="37"/>
      <c r="EP85" s="37"/>
      <c r="EQ85" s="37"/>
      <c r="ER85" s="37">
        <v>9.4</v>
      </c>
      <c r="ES85" s="37">
        <v>4</v>
      </c>
      <c r="ET85" s="37"/>
      <c r="EU85" s="37"/>
      <c r="EV85" s="37"/>
      <c r="EW85" s="37"/>
      <c r="EX85" s="37">
        <v>12.4</v>
      </c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>
        <v>4</v>
      </c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>
        <v>9.3000000000000007</v>
      </c>
      <c r="GC85" s="37">
        <v>4.8</v>
      </c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  <c r="JR85" s="37"/>
      <c r="JS85" s="37"/>
      <c r="JT85" s="37"/>
      <c r="JU85" s="37"/>
      <c r="JV85" s="37"/>
      <c r="JW85" s="37"/>
      <c r="JX85" s="37"/>
      <c r="JY85" s="37"/>
      <c r="JZ85" s="37"/>
      <c r="KA85" s="37"/>
      <c r="KB85" s="37"/>
      <c r="KC85" s="37"/>
      <c r="KD85" s="37"/>
      <c r="KE85" s="37"/>
      <c r="KF85" s="37"/>
      <c r="KG85" s="37"/>
      <c r="KH85" s="37"/>
      <c r="KI85" s="37"/>
      <c r="KJ85" s="37"/>
      <c r="KK85" s="37"/>
      <c r="KL85" s="37"/>
      <c r="KM85" s="37"/>
      <c r="KN85" s="37"/>
      <c r="KO85" s="37"/>
      <c r="KP85" s="37"/>
      <c r="KQ85" s="37"/>
      <c r="KR85" s="37"/>
      <c r="KS85" s="37"/>
      <c r="KT85" s="37"/>
      <c r="KU85" s="37"/>
      <c r="KV85" s="37"/>
      <c r="KW85" s="37"/>
      <c r="KX85" s="37"/>
      <c r="KY85" s="37"/>
      <c r="KZ85" s="37"/>
      <c r="LA85" s="37"/>
      <c r="LB85" s="37"/>
      <c r="LC85" s="59"/>
      <c r="LD85" s="59"/>
      <c r="LE85" s="59"/>
      <c r="LF85" s="59"/>
      <c r="LG85" s="59"/>
      <c r="LH85" s="59"/>
      <c r="LI85" s="59"/>
      <c r="LJ85" s="59"/>
      <c r="LK85" s="59"/>
      <c r="LL85" s="59"/>
      <c r="LM85" s="59"/>
      <c r="LN85" s="59"/>
      <c r="LO85" s="59"/>
      <c r="LP85" s="59"/>
      <c r="LQ85" s="59"/>
      <c r="LR85" s="59"/>
      <c r="LS85" s="59"/>
      <c r="LT85" s="59"/>
      <c r="LU85" s="59"/>
      <c r="LV85" s="59"/>
      <c r="LW85" s="37"/>
      <c r="LX85" s="37"/>
      <c r="LY85" s="37"/>
      <c r="LZ85" s="37"/>
      <c r="MA85" s="37"/>
      <c r="MB85" s="37"/>
      <c r="MC85" s="37"/>
      <c r="MD85" s="37"/>
      <c r="ME85" s="37"/>
      <c r="MF85" s="37"/>
      <c r="MG85" s="37"/>
      <c r="MH85" s="37"/>
      <c r="MI85" s="37"/>
      <c r="MJ85" s="37"/>
      <c r="MK85" s="37"/>
      <c r="ML85" s="37"/>
      <c r="MM85" s="37"/>
      <c r="MN85" s="37"/>
      <c r="MO85" s="20"/>
      <c r="MP85" s="20"/>
      <c r="MQ85" s="20"/>
      <c r="MR85" s="20"/>
      <c r="MS85" s="20"/>
      <c r="MT85" s="20"/>
      <c r="MU85" s="20"/>
      <c r="MV85" s="20"/>
      <c r="MW85" s="20"/>
      <c r="MX85" s="20"/>
      <c r="MY85" s="20"/>
      <c r="MZ85" s="20"/>
      <c r="NA85" s="20"/>
      <c r="NB85" s="20"/>
      <c r="NC85" s="20"/>
      <c r="ND85" s="20"/>
      <c r="NE85" s="20"/>
      <c r="NF85" s="20"/>
      <c r="NG85" s="20"/>
      <c r="NH85" s="20"/>
      <c r="NI85" s="20"/>
      <c r="NJ85" s="20"/>
      <c r="NK85" s="20"/>
      <c r="NL85" s="20"/>
      <c r="NM85" s="20"/>
      <c r="NN85" s="57"/>
      <c r="NO85" s="57"/>
      <c r="NP85" s="57"/>
      <c r="NQ85" s="57"/>
      <c r="NR85" s="57"/>
      <c r="NS85" s="57"/>
      <c r="NT85" s="57"/>
      <c r="NU85" s="57"/>
      <c r="NV85" s="57"/>
      <c r="NW85" s="57"/>
      <c r="NX85" s="57"/>
      <c r="NY85" s="57"/>
      <c r="NZ85" s="57"/>
      <c r="OA85" s="57"/>
      <c r="OB85" s="57"/>
      <c r="OC85" s="57"/>
      <c r="OD85" s="57"/>
      <c r="OE85" s="57"/>
      <c r="OF85" s="57"/>
      <c r="OG85" s="57"/>
      <c r="OH85" s="57"/>
      <c r="OI85" s="57"/>
      <c r="OJ85" s="57"/>
      <c r="OK85" s="57"/>
      <c r="OL85" s="57"/>
      <c r="OM85" s="57"/>
      <c r="ON85" s="57"/>
      <c r="OO85" s="57"/>
      <c r="OP85" s="57"/>
      <c r="OQ85" s="57"/>
      <c r="OR85" s="57"/>
      <c r="OS85" s="57"/>
      <c r="OT85" s="57"/>
      <c r="OU85" s="57"/>
      <c r="OV85" s="57"/>
      <c r="OW85" s="57"/>
      <c r="OX85" s="57"/>
      <c r="OY85" s="57"/>
      <c r="OZ85" s="57"/>
      <c r="PA85" s="57"/>
      <c r="PB85" s="20"/>
      <c r="PC85" s="20"/>
      <c r="PD85" s="20"/>
      <c r="PE85" s="20"/>
      <c r="PF85" s="20"/>
      <c r="PG85" s="20"/>
      <c r="PH85" s="20"/>
      <c r="PI85" s="20"/>
      <c r="PJ85" s="20"/>
      <c r="PK85" s="20"/>
      <c r="PL85" s="20"/>
      <c r="PM85" s="20"/>
      <c r="PN85" s="20"/>
      <c r="PO85" s="20"/>
      <c r="PP85" s="20"/>
      <c r="PQ85" s="20"/>
      <c r="PR85" s="20"/>
      <c r="PS85" s="20"/>
      <c r="PT85" s="20"/>
      <c r="PU85" s="20"/>
      <c r="PV85" s="20"/>
      <c r="PW85" s="20"/>
      <c r="PX85" s="20"/>
      <c r="PY85" s="20"/>
      <c r="PZ85" s="20"/>
      <c r="QA85" s="20"/>
      <c r="QB85" s="20"/>
      <c r="QC85" s="20"/>
      <c r="QD85" s="20"/>
      <c r="QE85" s="20"/>
      <c r="QF85" s="20"/>
      <c r="QG85" s="20"/>
      <c r="QH85" s="20"/>
      <c r="QI85" s="20"/>
      <c r="QJ85" s="20"/>
      <c r="QK85" s="20"/>
      <c r="QL85" s="37"/>
      <c r="QM85" s="37"/>
      <c r="QN85" s="47"/>
      <c r="QO85" s="47"/>
      <c r="QP85" s="47"/>
      <c r="QQ85" s="47"/>
      <c r="QR85" s="47"/>
      <c r="QS85" s="47"/>
      <c r="QT85" s="47"/>
      <c r="QU85" s="47"/>
      <c r="QV85" s="47"/>
      <c r="QW85" s="47"/>
      <c r="QX85" s="47"/>
      <c r="QY85" s="47"/>
      <c r="QZ85" s="47"/>
      <c r="RA85" s="47"/>
      <c r="RB85" s="47"/>
      <c r="RC85" s="47"/>
      <c r="RD85" s="47"/>
      <c r="RE85" s="47"/>
      <c r="RF85" s="47"/>
      <c r="RG85" s="47"/>
    </row>
    <row r="86" spans="1:475" s="85" customFormat="1">
      <c r="A86" s="14">
        <f t="shared" si="1"/>
        <v>83</v>
      </c>
      <c r="B86" s="30">
        <f>SUM(D86:L86)</f>
        <v>13</v>
      </c>
      <c r="C86" s="30"/>
      <c r="D86" s="54"/>
      <c r="E86" s="31"/>
      <c r="F86" s="66"/>
      <c r="G86" s="65"/>
      <c r="H86" s="92">
        <v>1</v>
      </c>
      <c r="I86" s="32">
        <v>1</v>
      </c>
      <c r="J86" s="18">
        <v>1</v>
      </c>
      <c r="K86" s="18">
        <v>10</v>
      </c>
      <c r="L86" s="18"/>
      <c r="M86" s="33" t="s">
        <v>301</v>
      </c>
      <c r="N86" s="33" t="s">
        <v>302</v>
      </c>
      <c r="O86" s="18">
        <v>1984</v>
      </c>
      <c r="P86" s="34">
        <f>SUM(R86:AQJ86)</f>
        <v>126.39999999999999</v>
      </c>
      <c r="Q86" s="35">
        <f>COUNTIF(R86:AQJ86,"&gt;0")</f>
        <v>13</v>
      </c>
      <c r="R86" s="36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>
        <v>9</v>
      </c>
      <c r="AV86" s="20"/>
      <c r="AW86" s="20"/>
      <c r="AX86" s="20"/>
      <c r="AY86" s="20"/>
      <c r="AZ86" s="20"/>
      <c r="BA86" s="20">
        <v>10.3</v>
      </c>
      <c r="BB86" s="20"/>
      <c r="BC86" s="20"/>
      <c r="BD86" s="20"/>
      <c r="BE86" s="20"/>
      <c r="BF86" s="20"/>
      <c r="BG86" s="20"/>
      <c r="BH86" s="20">
        <v>5</v>
      </c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>
        <v>5.6</v>
      </c>
      <c r="DB86" s="20"/>
      <c r="DC86" s="20"/>
      <c r="DD86" s="20"/>
      <c r="DE86" s="20"/>
      <c r="DF86" s="20"/>
      <c r="DG86" s="20"/>
      <c r="DH86" s="20"/>
      <c r="DI86" s="20">
        <v>15.4</v>
      </c>
      <c r="DJ86" s="20"/>
      <c r="DK86" s="20"/>
      <c r="DL86" s="20"/>
      <c r="DM86" s="20"/>
      <c r="DN86" s="20"/>
      <c r="DO86" s="20"/>
      <c r="DP86" s="20"/>
      <c r="DQ86" s="20">
        <v>4.5</v>
      </c>
      <c r="DR86" s="20"/>
      <c r="DS86" s="20">
        <v>10</v>
      </c>
      <c r="DT86" s="18"/>
      <c r="DU86" s="18"/>
      <c r="DV86" s="18">
        <v>4.3</v>
      </c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32">
        <v>21.1</v>
      </c>
      <c r="EM86" s="20"/>
      <c r="EN86" s="20"/>
      <c r="EO86" s="93">
        <v>16</v>
      </c>
      <c r="EP86" s="37"/>
      <c r="EQ86" s="37"/>
      <c r="ER86" s="37"/>
      <c r="ES86" s="37"/>
      <c r="ET86" s="37"/>
      <c r="EU86" s="37"/>
      <c r="EV86" s="37">
        <v>11.2</v>
      </c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>
        <v>4</v>
      </c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>
        <v>10</v>
      </c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  <c r="GN86" s="37"/>
      <c r="GO86" s="37"/>
      <c r="GP86" s="37"/>
      <c r="GQ86" s="37"/>
      <c r="GR86" s="37"/>
      <c r="GS86" s="37"/>
      <c r="GT86" s="37"/>
      <c r="GU86" s="37"/>
      <c r="GV86" s="37"/>
      <c r="GW86" s="37"/>
      <c r="GX86" s="37"/>
      <c r="GY86" s="37"/>
      <c r="GZ86" s="37"/>
      <c r="HA86" s="37"/>
      <c r="HB86" s="37"/>
      <c r="HC86" s="37"/>
      <c r="HD86" s="37"/>
      <c r="HE86" s="37"/>
      <c r="HF86" s="37"/>
      <c r="HG86" s="37"/>
      <c r="HH86" s="37"/>
      <c r="HI86" s="37"/>
      <c r="HJ86" s="37"/>
      <c r="HK86" s="37"/>
      <c r="HL86" s="37"/>
      <c r="HM86" s="37"/>
      <c r="HN86" s="37"/>
      <c r="HO86" s="37"/>
      <c r="HP86" s="37"/>
      <c r="HQ86" s="37"/>
      <c r="HR86" s="37"/>
      <c r="HS86" s="37"/>
      <c r="HT86" s="37"/>
      <c r="HU86" s="37"/>
      <c r="HV86" s="37"/>
      <c r="HW86" s="37"/>
      <c r="HX86" s="37"/>
      <c r="HY86" s="37"/>
      <c r="HZ86" s="37"/>
      <c r="IA86" s="37"/>
      <c r="IB86" s="37"/>
      <c r="IC86" s="37"/>
      <c r="ID86" s="37"/>
      <c r="IE86" s="37"/>
      <c r="IF86" s="37"/>
      <c r="IG86" s="37"/>
      <c r="IH86" s="37"/>
      <c r="II86" s="37"/>
      <c r="IJ86" s="37"/>
      <c r="IK86" s="37"/>
      <c r="IL86" s="37"/>
      <c r="IM86" s="37"/>
      <c r="IN86" s="37"/>
      <c r="IO86" s="37"/>
      <c r="IP86" s="37"/>
      <c r="IQ86" s="37"/>
      <c r="IR86" s="37"/>
      <c r="IS86" s="37"/>
      <c r="IT86" s="37"/>
      <c r="IU86" s="37"/>
      <c r="IV86" s="37"/>
      <c r="IW86" s="37"/>
      <c r="IX86" s="37"/>
      <c r="IY86" s="37"/>
      <c r="IZ86" s="37"/>
      <c r="JA86" s="37"/>
      <c r="JB86" s="37"/>
      <c r="JC86" s="37"/>
      <c r="JD86" s="37"/>
      <c r="JE86" s="37"/>
      <c r="JF86" s="37"/>
      <c r="JG86" s="37"/>
      <c r="JH86" s="37"/>
      <c r="JI86" s="37"/>
      <c r="JJ86" s="37"/>
      <c r="JK86" s="37"/>
      <c r="JL86" s="37"/>
      <c r="JM86" s="37"/>
      <c r="JN86" s="37"/>
      <c r="JO86" s="37"/>
      <c r="JP86" s="37"/>
      <c r="JQ86" s="37"/>
      <c r="JR86" s="37"/>
      <c r="JS86" s="37"/>
      <c r="JT86" s="37"/>
      <c r="JU86" s="37"/>
      <c r="JV86" s="37"/>
      <c r="JW86" s="37"/>
      <c r="JX86" s="37"/>
      <c r="JY86" s="37"/>
      <c r="JZ86" s="37"/>
      <c r="KA86" s="37"/>
      <c r="KB86" s="37"/>
      <c r="KC86" s="37"/>
      <c r="KD86" s="37"/>
      <c r="KE86" s="37"/>
      <c r="KF86" s="37"/>
      <c r="KG86" s="37"/>
      <c r="KH86" s="37"/>
      <c r="KI86" s="37"/>
      <c r="KJ86" s="37"/>
      <c r="KK86" s="37"/>
      <c r="KL86" s="37"/>
      <c r="KM86" s="37"/>
      <c r="KN86" s="37"/>
      <c r="KO86" s="37"/>
      <c r="KP86" s="37"/>
      <c r="KQ86" s="37"/>
      <c r="KR86" s="37"/>
      <c r="KS86" s="37"/>
      <c r="KT86" s="37"/>
      <c r="KU86" s="37"/>
      <c r="KV86" s="37"/>
      <c r="KW86" s="37"/>
      <c r="KX86" s="37"/>
      <c r="KY86" s="37"/>
      <c r="KZ86" s="37"/>
      <c r="LA86" s="37"/>
      <c r="LB86" s="37"/>
      <c r="LC86" s="59"/>
      <c r="LD86" s="59"/>
      <c r="LE86" s="59"/>
      <c r="LF86" s="59"/>
      <c r="LG86" s="59"/>
      <c r="LH86" s="59"/>
      <c r="LI86" s="59"/>
      <c r="LJ86" s="59"/>
      <c r="LK86" s="59"/>
      <c r="LL86" s="59"/>
      <c r="LM86" s="59"/>
      <c r="LN86" s="59"/>
      <c r="LO86" s="59"/>
      <c r="LP86" s="59"/>
      <c r="LQ86" s="59"/>
      <c r="LR86" s="59"/>
      <c r="LS86" s="59"/>
      <c r="LT86" s="59"/>
      <c r="LU86" s="59"/>
      <c r="LV86" s="59"/>
      <c r="LW86" s="37"/>
      <c r="LX86" s="37"/>
      <c r="LY86" s="37"/>
      <c r="LZ86" s="37"/>
      <c r="MA86" s="37"/>
      <c r="MB86" s="37"/>
      <c r="MC86" s="37"/>
      <c r="MD86" s="37"/>
      <c r="ME86" s="37"/>
      <c r="MF86" s="37"/>
      <c r="MG86" s="37"/>
      <c r="MH86" s="37"/>
      <c r="MI86" s="37"/>
      <c r="MJ86" s="37"/>
      <c r="MK86" s="37"/>
      <c r="ML86" s="37"/>
      <c r="MM86" s="37"/>
      <c r="MN86" s="37"/>
      <c r="MO86" s="20"/>
      <c r="MP86" s="20"/>
      <c r="MQ86" s="20"/>
      <c r="MR86" s="20"/>
      <c r="MS86" s="20"/>
      <c r="MT86" s="20"/>
      <c r="MU86" s="20"/>
      <c r="MV86" s="20"/>
      <c r="MW86" s="20"/>
      <c r="MX86" s="20"/>
      <c r="MY86" s="20"/>
      <c r="MZ86" s="20"/>
      <c r="NA86" s="20"/>
      <c r="NB86" s="20"/>
      <c r="NC86" s="20"/>
      <c r="ND86" s="20"/>
      <c r="NE86" s="20"/>
      <c r="NF86" s="20"/>
      <c r="NG86" s="20"/>
      <c r="NH86" s="20"/>
      <c r="NI86" s="20"/>
      <c r="NJ86" s="20"/>
      <c r="NK86" s="20"/>
      <c r="NL86" s="20"/>
      <c r="NM86" s="20"/>
      <c r="NN86" s="57"/>
      <c r="NO86" s="57"/>
      <c r="NP86" s="57"/>
      <c r="NQ86" s="57"/>
      <c r="NR86" s="57"/>
      <c r="NS86" s="57"/>
      <c r="NT86" s="57"/>
      <c r="NU86" s="57"/>
      <c r="NV86" s="57"/>
      <c r="NW86" s="57"/>
      <c r="NX86" s="57"/>
      <c r="NY86" s="57"/>
      <c r="NZ86" s="57"/>
      <c r="OA86" s="57"/>
      <c r="OB86" s="57"/>
      <c r="OC86" s="57"/>
      <c r="OD86" s="57"/>
      <c r="OE86" s="57"/>
      <c r="OF86" s="57"/>
      <c r="OG86" s="57"/>
      <c r="OH86" s="57"/>
      <c r="OI86" s="57"/>
      <c r="OJ86" s="57"/>
      <c r="OK86" s="57"/>
      <c r="OL86" s="57"/>
      <c r="OM86" s="57"/>
      <c r="ON86" s="57"/>
      <c r="OO86" s="57"/>
      <c r="OP86" s="57"/>
      <c r="OQ86" s="57"/>
      <c r="OR86" s="57"/>
      <c r="OS86" s="57"/>
      <c r="OT86" s="57"/>
      <c r="OU86" s="57"/>
      <c r="OV86" s="57"/>
      <c r="OW86" s="57"/>
      <c r="OX86" s="57"/>
      <c r="OY86" s="57"/>
      <c r="OZ86" s="57"/>
      <c r="PA86" s="57"/>
      <c r="PB86" s="20"/>
      <c r="PC86" s="20"/>
      <c r="PD86" s="20"/>
      <c r="PE86" s="20"/>
      <c r="PF86" s="20"/>
      <c r="PG86" s="20"/>
      <c r="PH86" s="20"/>
      <c r="PI86" s="20"/>
      <c r="PJ86" s="20"/>
      <c r="PK86" s="20"/>
      <c r="PL86" s="20"/>
      <c r="PM86" s="20"/>
      <c r="PN86" s="20"/>
      <c r="PO86" s="20"/>
      <c r="PP86" s="20"/>
      <c r="PQ86" s="20"/>
      <c r="PR86" s="20"/>
      <c r="PS86" s="20"/>
      <c r="PT86" s="20"/>
      <c r="PU86" s="20"/>
      <c r="PV86" s="20"/>
      <c r="PW86" s="20"/>
      <c r="PX86" s="20"/>
      <c r="PY86" s="20"/>
      <c r="PZ86" s="20"/>
      <c r="QA86" s="20"/>
      <c r="QB86" s="20"/>
      <c r="QC86" s="20"/>
      <c r="QD86" s="20"/>
      <c r="QE86" s="20"/>
      <c r="QF86" s="20"/>
      <c r="QG86" s="20"/>
      <c r="QH86" s="20"/>
      <c r="QI86" s="20"/>
      <c r="QJ86" s="20"/>
      <c r="QK86" s="20"/>
      <c r="QL86" s="37"/>
      <c r="QM86" s="37"/>
      <c r="QN86" s="47"/>
      <c r="QO86" s="47"/>
      <c r="QP86" s="47"/>
      <c r="QQ86" s="47"/>
      <c r="QR86" s="47"/>
      <c r="QS86" s="47"/>
      <c r="QT86" s="47"/>
      <c r="QU86" s="47"/>
      <c r="QV86" s="47"/>
      <c r="QW86" s="47"/>
      <c r="QX86" s="47"/>
      <c r="QY86" s="47"/>
      <c r="QZ86" s="47"/>
      <c r="RA86" s="47"/>
      <c r="RB86" s="47"/>
      <c r="RC86" s="47"/>
      <c r="RD86" s="47"/>
      <c r="RE86" s="47"/>
      <c r="RF86" s="47"/>
      <c r="RG86" s="47"/>
    </row>
    <row r="87" spans="1:475" s="85" customFormat="1">
      <c r="A87" s="14">
        <f t="shared" si="1"/>
        <v>84</v>
      </c>
      <c r="B87" s="30">
        <f>SUM(D87:L87)</f>
        <v>14</v>
      </c>
      <c r="C87" s="30"/>
      <c r="D87" s="54"/>
      <c r="E87" s="31"/>
      <c r="F87" s="66"/>
      <c r="G87" s="65"/>
      <c r="H87" s="92"/>
      <c r="I87" s="32">
        <v>1</v>
      </c>
      <c r="J87" s="18"/>
      <c r="K87" s="18">
        <v>12</v>
      </c>
      <c r="L87" s="18">
        <v>1</v>
      </c>
      <c r="M87" s="33" t="s">
        <v>407</v>
      </c>
      <c r="N87" s="33" t="s">
        <v>40</v>
      </c>
      <c r="O87" s="18">
        <v>1994</v>
      </c>
      <c r="P87" s="34">
        <f>SUM(R87:AQJ87)</f>
        <v>123.90299999999999</v>
      </c>
      <c r="Q87" s="35">
        <f>COUNTIF(R87:AQJ87,"&gt;0")</f>
        <v>14</v>
      </c>
      <c r="R87" s="36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32">
        <v>21.1</v>
      </c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>
        <v>5</v>
      </c>
      <c r="AY87" s="20"/>
      <c r="AZ87" s="20"/>
      <c r="BA87" s="20"/>
      <c r="BB87" s="20"/>
      <c r="BC87" s="20">
        <v>10.3</v>
      </c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>
        <v>10</v>
      </c>
      <c r="BP87" s="20"/>
      <c r="BQ87" s="20">
        <v>5</v>
      </c>
      <c r="BR87" s="20"/>
      <c r="BS87" s="20"/>
      <c r="BT87" s="20"/>
      <c r="BU87" s="20"/>
      <c r="BV87" s="20"/>
      <c r="BW87" s="20"/>
      <c r="BX87" s="20">
        <v>7</v>
      </c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>
        <v>6.7</v>
      </c>
      <c r="CS87" s="20"/>
      <c r="CT87" s="20"/>
      <c r="CU87" s="20"/>
      <c r="CV87" s="20"/>
      <c r="CW87" s="20"/>
      <c r="CX87" s="20"/>
      <c r="CY87" s="20"/>
      <c r="CZ87" s="20"/>
      <c r="DA87" s="20">
        <v>5.6</v>
      </c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>
        <v>5</v>
      </c>
      <c r="DV87" s="20"/>
      <c r="DW87" s="20"/>
      <c r="DX87" s="20">
        <v>5</v>
      </c>
      <c r="DY87" s="18"/>
      <c r="DZ87" s="18">
        <v>2.5</v>
      </c>
      <c r="EA87" s="18"/>
      <c r="EB87" s="18"/>
      <c r="EC87" s="18"/>
      <c r="ED87" s="18"/>
      <c r="EE87" s="18"/>
      <c r="EF87" s="18"/>
      <c r="EG87" s="18">
        <v>12.3</v>
      </c>
      <c r="EH87" s="20"/>
      <c r="EI87" s="20"/>
      <c r="EJ87" s="20"/>
      <c r="EK87" s="20"/>
      <c r="EL87" s="20"/>
      <c r="EM87" s="20"/>
      <c r="EN87" s="20">
        <v>18.402999999999999</v>
      </c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>
        <v>10</v>
      </c>
      <c r="FE87" s="18"/>
      <c r="FF87" s="18"/>
      <c r="FG87" s="18"/>
      <c r="FH87" s="18"/>
      <c r="FI87" s="18"/>
      <c r="FJ87" s="18"/>
      <c r="FK87" s="18"/>
      <c r="FL87" s="18"/>
      <c r="FM87" s="18"/>
      <c r="FN87" s="37"/>
      <c r="FO87" s="18"/>
      <c r="FP87" s="18"/>
      <c r="FQ87" s="18"/>
      <c r="FR87" s="18"/>
      <c r="FS87" s="18"/>
      <c r="FT87" s="18"/>
      <c r="FU87" s="18"/>
      <c r="FV87" s="37"/>
      <c r="FW87" s="37"/>
      <c r="FX87" s="37"/>
      <c r="FY87" s="37"/>
      <c r="FZ87" s="37"/>
      <c r="GA87" s="37"/>
      <c r="GB87" s="37"/>
      <c r="GC87" s="37"/>
      <c r="GD87" s="37"/>
      <c r="GE87" s="37"/>
      <c r="GF87" s="37"/>
      <c r="GG87" s="37"/>
      <c r="GH87" s="37"/>
      <c r="GI87" s="37"/>
      <c r="GJ87" s="37"/>
      <c r="GK87" s="37"/>
      <c r="GL87" s="37"/>
      <c r="GM87" s="37"/>
      <c r="GN87" s="37"/>
      <c r="GO87" s="37"/>
      <c r="GP87" s="37"/>
      <c r="GQ87" s="37"/>
      <c r="GR87" s="37"/>
      <c r="GS87" s="37"/>
      <c r="GT87" s="37"/>
      <c r="GU87" s="37"/>
      <c r="GV87" s="37"/>
      <c r="GW87" s="37"/>
      <c r="GX87" s="37"/>
      <c r="GY87" s="37"/>
      <c r="GZ87" s="37"/>
      <c r="HA87" s="37"/>
      <c r="HB87" s="37"/>
      <c r="HC87" s="37"/>
      <c r="HD87" s="37"/>
      <c r="HE87" s="37"/>
      <c r="HF87" s="37"/>
      <c r="HG87" s="37"/>
      <c r="HH87" s="37"/>
      <c r="HI87" s="37"/>
      <c r="HJ87" s="37"/>
      <c r="HK87" s="37"/>
      <c r="HL87" s="37"/>
      <c r="HM87" s="37"/>
      <c r="HN87" s="37"/>
      <c r="HO87" s="37"/>
      <c r="HP87" s="37"/>
      <c r="HQ87" s="37"/>
      <c r="HR87" s="37"/>
      <c r="HS87" s="37"/>
      <c r="HT87" s="37"/>
      <c r="HU87" s="37"/>
      <c r="HV87" s="37"/>
      <c r="HW87" s="37"/>
      <c r="HX87" s="37"/>
      <c r="HY87" s="37"/>
      <c r="HZ87" s="37"/>
      <c r="IA87" s="37"/>
      <c r="IB87" s="37"/>
      <c r="IC87" s="37"/>
      <c r="ID87" s="37"/>
      <c r="IE87" s="37"/>
      <c r="IF87" s="37"/>
      <c r="IG87" s="37"/>
      <c r="IH87" s="37"/>
      <c r="II87" s="37"/>
      <c r="IJ87" s="37"/>
      <c r="IK87" s="37"/>
      <c r="IL87" s="37"/>
      <c r="IM87" s="37"/>
      <c r="IN87" s="37"/>
      <c r="IO87" s="37"/>
      <c r="IP87" s="37"/>
      <c r="IQ87" s="37"/>
      <c r="IR87" s="37"/>
      <c r="IS87" s="37"/>
      <c r="IT87" s="37"/>
      <c r="IU87" s="37"/>
      <c r="IV87" s="37"/>
      <c r="IW87" s="37"/>
      <c r="IX87" s="37"/>
      <c r="IY87" s="37"/>
      <c r="IZ87" s="37"/>
      <c r="JA87" s="37"/>
      <c r="JB87" s="37"/>
      <c r="JC87" s="37"/>
      <c r="JD87" s="37"/>
      <c r="JE87" s="37"/>
      <c r="JF87" s="37"/>
      <c r="JG87" s="37"/>
      <c r="JH87" s="37"/>
      <c r="JI87" s="37"/>
      <c r="JJ87" s="37"/>
      <c r="JK87" s="37"/>
      <c r="JL87" s="37"/>
      <c r="JM87" s="37"/>
      <c r="JN87" s="37"/>
      <c r="JO87" s="37"/>
      <c r="JP87" s="37"/>
      <c r="JQ87" s="37"/>
      <c r="JR87" s="37"/>
      <c r="JS87" s="37"/>
      <c r="JT87" s="37"/>
      <c r="JU87" s="37"/>
      <c r="JV87" s="37"/>
      <c r="JW87" s="37"/>
      <c r="JX87" s="37"/>
      <c r="JY87" s="37"/>
      <c r="JZ87" s="37"/>
      <c r="KA87" s="37"/>
      <c r="KB87" s="37"/>
      <c r="KC87" s="37"/>
      <c r="KD87" s="37"/>
      <c r="KE87" s="37"/>
      <c r="KF87" s="37"/>
      <c r="KG87" s="37"/>
      <c r="KH87" s="37"/>
      <c r="KI87" s="37"/>
      <c r="KJ87" s="37"/>
      <c r="KK87" s="37"/>
      <c r="KL87" s="37"/>
      <c r="KM87" s="37"/>
      <c r="KN87" s="37"/>
      <c r="KO87" s="37"/>
      <c r="KP87" s="37"/>
      <c r="KQ87" s="37"/>
      <c r="KR87" s="37"/>
      <c r="KS87" s="37"/>
      <c r="KT87" s="37"/>
      <c r="KU87" s="37"/>
      <c r="KV87" s="37"/>
      <c r="KW87" s="37"/>
      <c r="KX87" s="37"/>
      <c r="KY87" s="37"/>
      <c r="KZ87" s="37"/>
      <c r="LA87" s="37"/>
      <c r="LB87" s="37"/>
      <c r="LC87" s="59"/>
      <c r="LD87" s="59"/>
      <c r="LE87" s="59"/>
      <c r="LF87" s="59"/>
      <c r="LG87" s="59"/>
      <c r="LH87" s="59"/>
      <c r="LI87" s="59"/>
      <c r="LJ87" s="59"/>
      <c r="LK87" s="59"/>
      <c r="LL87" s="59"/>
      <c r="LM87" s="59"/>
      <c r="LN87" s="59"/>
      <c r="LO87" s="59"/>
      <c r="LP87" s="59"/>
      <c r="LQ87" s="59"/>
      <c r="LR87" s="59"/>
      <c r="LS87" s="59"/>
      <c r="LT87" s="59"/>
      <c r="LU87" s="59"/>
      <c r="LV87" s="59"/>
      <c r="LW87" s="37"/>
      <c r="LX87" s="37"/>
      <c r="LY87" s="37"/>
      <c r="LZ87" s="37"/>
      <c r="MA87" s="37"/>
      <c r="MB87" s="37"/>
      <c r="MC87" s="37"/>
      <c r="MD87" s="37"/>
      <c r="ME87" s="37"/>
      <c r="MF87" s="37"/>
      <c r="MG87" s="37"/>
      <c r="MH87" s="37"/>
      <c r="MI87" s="37"/>
      <c r="MJ87" s="37"/>
      <c r="MK87" s="37"/>
      <c r="ML87" s="37"/>
      <c r="MM87" s="37"/>
      <c r="MN87" s="37"/>
      <c r="MO87" s="20"/>
      <c r="MP87" s="20"/>
      <c r="MQ87" s="20"/>
      <c r="MR87" s="20"/>
      <c r="MS87" s="20"/>
      <c r="MT87" s="20"/>
      <c r="MU87" s="20"/>
      <c r="MV87" s="20"/>
      <c r="MW87" s="20"/>
      <c r="MX87" s="20"/>
      <c r="MY87" s="20"/>
      <c r="MZ87" s="20"/>
      <c r="NA87" s="20"/>
      <c r="NB87" s="20"/>
      <c r="NC87" s="20"/>
      <c r="ND87" s="20"/>
      <c r="NE87" s="20"/>
      <c r="NF87" s="20"/>
      <c r="NG87" s="20"/>
      <c r="NH87" s="20"/>
      <c r="NI87" s="20"/>
      <c r="NJ87" s="20"/>
      <c r="NK87" s="20"/>
      <c r="NL87" s="20"/>
      <c r="NM87" s="20"/>
      <c r="NN87" s="57"/>
      <c r="NO87" s="57"/>
      <c r="NP87" s="57"/>
      <c r="NQ87" s="57"/>
      <c r="NR87" s="57"/>
      <c r="NS87" s="57"/>
      <c r="NT87" s="57"/>
      <c r="NU87" s="57"/>
      <c r="NV87" s="57"/>
      <c r="NW87" s="57"/>
      <c r="NX87" s="57"/>
      <c r="NY87" s="57"/>
      <c r="NZ87" s="57"/>
      <c r="OA87" s="57"/>
      <c r="OB87" s="57"/>
      <c r="OC87" s="57"/>
      <c r="OD87" s="57"/>
      <c r="OE87" s="57"/>
      <c r="OF87" s="57"/>
      <c r="OG87" s="57"/>
      <c r="OH87" s="57"/>
      <c r="OI87" s="57"/>
      <c r="OJ87" s="57"/>
      <c r="OK87" s="57"/>
      <c r="OL87" s="57"/>
      <c r="OM87" s="57"/>
      <c r="ON87" s="57"/>
      <c r="OO87" s="57"/>
      <c r="OP87" s="57"/>
      <c r="OQ87" s="57"/>
      <c r="OR87" s="57"/>
      <c r="OS87" s="57"/>
      <c r="OT87" s="57"/>
      <c r="OU87" s="57"/>
      <c r="OV87" s="57"/>
      <c r="OW87" s="57"/>
      <c r="OX87" s="57"/>
      <c r="OY87" s="57"/>
      <c r="OZ87" s="57"/>
      <c r="PA87" s="57"/>
      <c r="PB87" s="20"/>
      <c r="PC87" s="20"/>
      <c r="PD87" s="20"/>
      <c r="PE87" s="20"/>
      <c r="PF87" s="20"/>
      <c r="PG87" s="20"/>
      <c r="PH87" s="20"/>
      <c r="PI87" s="20"/>
      <c r="PJ87" s="20"/>
      <c r="PK87" s="20"/>
      <c r="PL87" s="20"/>
      <c r="PM87" s="20"/>
      <c r="PN87" s="20"/>
      <c r="PO87" s="20"/>
      <c r="PP87" s="20"/>
      <c r="PQ87" s="20"/>
      <c r="PR87" s="20"/>
      <c r="PS87" s="20"/>
      <c r="PT87" s="20"/>
      <c r="PU87" s="20"/>
      <c r="PV87" s="20"/>
      <c r="PW87" s="20"/>
      <c r="PX87" s="20"/>
      <c r="PY87" s="20"/>
      <c r="PZ87" s="20"/>
      <c r="QA87" s="20"/>
      <c r="QB87" s="20"/>
      <c r="QC87" s="20"/>
      <c r="QD87" s="20"/>
      <c r="QE87" s="20"/>
      <c r="QF87" s="20"/>
      <c r="QG87" s="20"/>
      <c r="QH87" s="20"/>
      <c r="QI87" s="20"/>
      <c r="QJ87" s="20"/>
      <c r="QK87" s="20"/>
      <c r="QL87" s="37"/>
      <c r="QM87" s="37"/>
      <c r="QN87" s="47"/>
      <c r="QO87" s="47"/>
      <c r="QP87" s="47"/>
      <c r="QQ87" s="47"/>
      <c r="QR87" s="47"/>
      <c r="QS87" s="47"/>
      <c r="QT87" s="47"/>
      <c r="QU87" s="47"/>
      <c r="QV87" s="47"/>
      <c r="QW87" s="47"/>
      <c r="QX87" s="47"/>
      <c r="QY87" s="47"/>
      <c r="QZ87" s="47"/>
      <c r="RA87" s="47"/>
      <c r="RB87" s="47"/>
      <c r="RC87" s="47"/>
      <c r="RD87" s="47"/>
      <c r="RE87" s="47"/>
      <c r="RF87" s="47"/>
      <c r="RG87" s="47"/>
    </row>
    <row r="88" spans="1:475" s="85" customFormat="1">
      <c r="A88" s="14">
        <f t="shared" si="1"/>
        <v>85</v>
      </c>
      <c r="B88" s="30">
        <f>SUM(D88:L88)</f>
        <v>12</v>
      </c>
      <c r="C88" s="30"/>
      <c r="D88" s="54"/>
      <c r="E88" s="31"/>
      <c r="F88" s="66"/>
      <c r="G88" s="65"/>
      <c r="H88" s="92"/>
      <c r="I88" s="32">
        <v>1</v>
      </c>
      <c r="J88" s="18"/>
      <c r="K88" s="18">
        <v>11</v>
      </c>
      <c r="L88" s="18"/>
      <c r="M88" s="33" t="s">
        <v>444</v>
      </c>
      <c r="N88" s="33" t="s">
        <v>270</v>
      </c>
      <c r="O88" s="18">
        <v>1995</v>
      </c>
      <c r="P88" s="34">
        <f>SUM(R88:AQJ88)</f>
        <v>123.1</v>
      </c>
      <c r="Q88" s="35">
        <f>COUNTIF(R88:AQJ88,"&gt;0")</f>
        <v>12</v>
      </c>
      <c r="R88" s="36"/>
      <c r="S88" s="18"/>
      <c r="T88" s="18"/>
      <c r="U88" s="18"/>
      <c r="V88" s="18"/>
      <c r="W88" s="18"/>
      <c r="X88" s="18"/>
      <c r="Y88" s="18"/>
      <c r="Z88" s="32">
        <v>21.1</v>
      </c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>
        <v>10</v>
      </c>
      <c r="AO88" s="20"/>
      <c r="AP88" s="20"/>
      <c r="AQ88" s="20"/>
      <c r="AR88" s="20">
        <v>11.8</v>
      </c>
      <c r="AS88" s="20"/>
      <c r="AT88" s="20"/>
      <c r="AU88" s="20"/>
      <c r="AV88" s="20"/>
      <c r="AW88" s="20"/>
      <c r="AX88" s="20"/>
      <c r="AY88" s="20"/>
      <c r="AZ88" s="20"/>
      <c r="BA88" s="20">
        <v>10.3</v>
      </c>
      <c r="BB88" s="20"/>
      <c r="BC88" s="20"/>
      <c r="BD88" s="20"/>
      <c r="BE88" s="20"/>
      <c r="BF88" s="20"/>
      <c r="BG88" s="20"/>
      <c r="BH88" s="20"/>
      <c r="BI88" s="20"/>
      <c r="BJ88" s="20"/>
      <c r="BK88" s="20">
        <v>10.3</v>
      </c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>
        <v>6.5</v>
      </c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>
        <v>5.5</v>
      </c>
      <c r="CU88" s="20"/>
      <c r="CV88" s="20"/>
      <c r="CW88" s="20"/>
      <c r="CX88" s="20"/>
      <c r="CY88" s="20"/>
      <c r="CZ88" s="20"/>
      <c r="DA88" s="20">
        <v>5.6</v>
      </c>
      <c r="DB88" s="20"/>
      <c r="DC88" s="20"/>
      <c r="DD88" s="20"/>
      <c r="DE88" s="20"/>
      <c r="DF88" s="20"/>
      <c r="DG88" s="20"/>
      <c r="DH88" s="20"/>
      <c r="DI88" s="20">
        <v>15.4</v>
      </c>
      <c r="DJ88" s="20"/>
      <c r="DK88" s="20"/>
      <c r="DL88" s="20"/>
      <c r="DM88" s="20"/>
      <c r="DN88" s="20"/>
      <c r="DO88" s="20"/>
      <c r="DP88" s="20"/>
      <c r="DQ88" s="20"/>
      <c r="DR88" s="20"/>
      <c r="DS88" s="20">
        <v>10</v>
      </c>
      <c r="DT88" s="18"/>
      <c r="DU88" s="18"/>
      <c r="DV88" s="18">
        <v>4.3</v>
      </c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>
        <v>12.3</v>
      </c>
      <c r="EH88" s="20"/>
      <c r="EI88" s="20"/>
      <c r="EJ88" s="20"/>
      <c r="EK88" s="20"/>
      <c r="EL88" s="20"/>
      <c r="EM88" s="20"/>
      <c r="EN88" s="20"/>
      <c r="EO88" s="18"/>
      <c r="EP88" s="18"/>
      <c r="EQ88" s="18"/>
      <c r="ER88" s="18"/>
      <c r="ES88" s="18"/>
      <c r="ET88" s="18"/>
      <c r="EU88" s="18"/>
      <c r="EV88" s="18"/>
      <c r="EW88" s="18"/>
      <c r="EX88" s="37"/>
      <c r="EY88" s="37"/>
      <c r="EZ88" s="37"/>
      <c r="FA88" s="37"/>
      <c r="FB88" s="37"/>
      <c r="FC88" s="37"/>
      <c r="FD88" s="37"/>
      <c r="FE88" s="37"/>
      <c r="FF88" s="37"/>
      <c r="FG88" s="37"/>
      <c r="FH88" s="37"/>
      <c r="FI88" s="37"/>
      <c r="FJ88" s="37"/>
      <c r="FK88" s="37"/>
      <c r="FL88" s="37"/>
      <c r="FM88" s="37"/>
      <c r="FN88" s="37"/>
      <c r="FO88" s="18"/>
      <c r="FP88" s="18"/>
      <c r="FQ88" s="18"/>
      <c r="FR88" s="18"/>
      <c r="FS88" s="18"/>
      <c r="FT88" s="18"/>
      <c r="FU88" s="18"/>
      <c r="FV88" s="37"/>
      <c r="FW88" s="37"/>
      <c r="FX88" s="37"/>
      <c r="FY88" s="37"/>
      <c r="FZ88" s="37"/>
      <c r="GA88" s="37"/>
      <c r="GB88" s="37"/>
      <c r="GC88" s="37"/>
      <c r="GD88" s="37"/>
      <c r="GE88" s="37"/>
      <c r="GF88" s="37"/>
      <c r="GG88" s="37"/>
      <c r="GH88" s="37"/>
      <c r="GI88" s="37"/>
      <c r="GJ88" s="37"/>
      <c r="GK88" s="37"/>
      <c r="GL88" s="37"/>
      <c r="GM88" s="37"/>
      <c r="GN88" s="37"/>
      <c r="GO88" s="37"/>
      <c r="GP88" s="37"/>
      <c r="GQ88" s="37"/>
      <c r="GR88" s="37"/>
      <c r="GS88" s="37"/>
      <c r="GT88" s="37"/>
      <c r="GU88" s="37"/>
      <c r="GV88" s="37"/>
      <c r="GW88" s="37"/>
      <c r="GX88" s="37"/>
      <c r="GY88" s="37"/>
      <c r="GZ88" s="37"/>
      <c r="HA88" s="37"/>
      <c r="HB88" s="37"/>
      <c r="HC88" s="37"/>
      <c r="HD88" s="37"/>
      <c r="HE88" s="37"/>
      <c r="HF88" s="37"/>
      <c r="HG88" s="37"/>
      <c r="HH88" s="37"/>
      <c r="HI88" s="37"/>
      <c r="HJ88" s="37"/>
      <c r="HK88" s="37"/>
      <c r="HL88" s="37"/>
      <c r="HM88" s="37"/>
      <c r="HN88" s="37"/>
      <c r="HO88" s="37"/>
      <c r="HP88" s="37"/>
      <c r="HQ88" s="37"/>
      <c r="HR88" s="37"/>
      <c r="HS88" s="37"/>
      <c r="HT88" s="37"/>
      <c r="HU88" s="37"/>
      <c r="HV88" s="37"/>
      <c r="HW88" s="37"/>
      <c r="HX88" s="37"/>
      <c r="HY88" s="37"/>
      <c r="HZ88" s="37"/>
      <c r="IA88" s="37"/>
      <c r="IB88" s="37"/>
      <c r="IC88" s="37"/>
      <c r="ID88" s="37"/>
      <c r="IE88" s="37"/>
      <c r="IF88" s="37"/>
      <c r="IG88" s="37"/>
      <c r="IH88" s="37"/>
      <c r="II88" s="37"/>
      <c r="IJ88" s="37"/>
      <c r="IK88" s="37"/>
      <c r="IL88" s="37"/>
      <c r="IM88" s="37"/>
      <c r="IN88" s="37"/>
      <c r="IO88" s="37"/>
      <c r="IP88" s="37"/>
      <c r="IQ88" s="37"/>
      <c r="IR88" s="37"/>
      <c r="IS88" s="37"/>
      <c r="IT88" s="37"/>
      <c r="IU88" s="37"/>
      <c r="IV88" s="37"/>
      <c r="IW88" s="37"/>
      <c r="IX88" s="37"/>
      <c r="IY88" s="37"/>
      <c r="IZ88" s="37"/>
      <c r="JA88" s="37"/>
      <c r="JB88" s="37"/>
      <c r="JC88" s="37"/>
      <c r="JD88" s="37"/>
      <c r="JE88" s="37"/>
      <c r="JF88" s="37"/>
      <c r="JG88" s="37"/>
      <c r="JH88" s="37"/>
      <c r="JI88" s="37"/>
      <c r="JJ88" s="37"/>
      <c r="JK88" s="37"/>
      <c r="JL88" s="37"/>
      <c r="JM88" s="37"/>
      <c r="JN88" s="37"/>
      <c r="JO88" s="37"/>
      <c r="JP88" s="37"/>
      <c r="JQ88" s="37"/>
      <c r="JR88" s="37"/>
      <c r="JS88" s="37"/>
      <c r="JT88" s="37"/>
      <c r="JU88" s="37"/>
      <c r="JV88" s="37"/>
      <c r="JW88" s="37"/>
      <c r="JX88" s="37"/>
      <c r="JY88" s="37"/>
      <c r="JZ88" s="37"/>
      <c r="KA88" s="37"/>
      <c r="KB88" s="37"/>
      <c r="KC88" s="37"/>
      <c r="KD88" s="37"/>
      <c r="KE88" s="37"/>
      <c r="KF88" s="37"/>
      <c r="KG88" s="37"/>
      <c r="KH88" s="37"/>
      <c r="KI88" s="37"/>
      <c r="KJ88" s="37"/>
      <c r="KK88" s="37"/>
      <c r="KL88" s="37"/>
      <c r="KM88" s="37"/>
      <c r="KN88" s="37"/>
      <c r="KO88" s="37"/>
      <c r="KP88" s="37"/>
      <c r="KQ88" s="37"/>
      <c r="KR88" s="37"/>
      <c r="KS88" s="37"/>
      <c r="KT88" s="37"/>
      <c r="KU88" s="37"/>
      <c r="KV88" s="37"/>
      <c r="KW88" s="37"/>
      <c r="KX88" s="37"/>
      <c r="KY88" s="37"/>
      <c r="KZ88" s="37"/>
      <c r="LA88" s="37"/>
      <c r="LB88" s="37"/>
      <c r="LC88" s="59"/>
      <c r="LD88" s="59"/>
      <c r="LE88" s="59"/>
      <c r="LF88" s="59"/>
      <c r="LG88" s="59"/>
      <c r="LH88" s="59"/>
      <c r="LI88" s="59"/>
      <c r="LJ88" s="59"/>
      <c r="LK88" s="59"/>
      <c r="LL88" s="59"/>
      <c r="LM88" s="59"/>
      <c r="LN88" s="59"/>
      <c r="LO88" s="59"/>
      <c r="LP88" s="59"/>
      <c r="LQ88" s="59"/>
      <c r="LR88" s="59"/>
      <c r="LS88" s="59"/>
      <c r="LT88" s="59"/>
      <c r="LU88" s="59"/>
      <c r="LV88" s="59"/>
      <c r="LW88" s="37"/>
      <c r="LX88" s="37"/>
      <c r="LY88" s="37"/>
      <c r="LZ88" s="37"/>
      <c r="MA88" s="37"/>
      <c r="MB88" s="37"/>
      <c r="MC88" s="37"/>
      <c r="MD88" s="37"/>
      <c r="ME88" s="37"/>
      <c r="MF88" s="37"/>
      <c r="MG88" s="37"/>
      <c r="MH88" s="37"/>
      <c r="MI88" s="37"/>
      <c r="MJ88" s="37"/>
      <c r="MK88" s="37"/>
      <c r="ML88" s="37"/>
      <c r="MM88" s="37"/>
      <c r="MN88" s="37"/>
      <c r="MO88" s="20"/>
      <c r="MP88" s="20"/>
      <c r="MQ88" s="20"/>
      <c r="MR88" s="20"/>
      <c r="MS88" s="20"/>
      <c r="MT88" s="20"/>
      <c r="MU88" s="20"/>
      <c r="MV88" s="20"/>
      <c r="MW88" s="20"/>
      <c r="MX88" s="20"/>
      <c r="MY88" s="20"/>
      <c r="MZ88" s="20"/>
      <c r="NA88" s="20"/>
      <c r="NB88" s="20"/>
      <c r="NC88" s="20"/>
      <c r="ND88" s="20"/>
      <c r="NE88" s="20"/>
      <c r="NF88" s="20"/>
      <c r="NG88" s="20"/>
      <c r="NH88" s="20"/>
      <c r="NI88" s="20"/>
      <c r="NJ88" s="20"/>
      <c r="NK88" s="20"/>
      <c r="NL88" s="20"/>
      <c r="NM88" s="20"/>
      <c r="NN88" s="57"/>
      <c r="NO88" s="57"/>
      <c r="NP88" s="57"/>
      <c r="NQ88" s="57"/>
      <c r="NR88" s="57"/>
      <c r="NS88" s="57"/>
      <c r="NT88" s="57"/>
      <c r="NU88" s="57"/>
      <c r="NV88" s="57"/>
      <c r="NW88" s="57"/>
      <c r="NX88" s="57"/>
      <c r="NY88" s="57"/>
      <c r="NZ88" s="57"/>
      <c r="OA88" s="57"/>
      <c r="OB88" s="57"/>
      <c r="OC88" s="57"/>
      <c r="OD88" s="57"/>
      <c r="OE88" s="57"/>
      <c r="OF88" s="57"/>
      <c r="OG88" s="57"/>
      <c r="OH88" s="57"/>
      <c r="OI88" s="57"/>
      <c r="OJ88" s="57"/>
      <c r="OK88" s="57"/>
      <c r="OL88" s="57"/>
      <c r="OM88" s="57"/>
      <c r="ON88" s="57"/>
      <c r="OO88" s="57"/>
      <c r="OP88" s="57"/>
      <c r="OQ88" s="57"/>
      <c r="OR88" s="57"/>
      <c r="OS88" s="57"/>
      <c r="OT88" s="57"/>
      <c r="OU88" s="57"/>
      <c r="OV88" s="57"/>
      <c r="OW88" s="57"/>
      <c r="OX88" s="57"/>
      <c r="OY88" s="57"/>
      <c r="OZ88" s="57"/>
      <c r="PA88" s="57"/>
      <c r="PB88" s="20"/>
      <c r="PC88" s="20"/>
      <c r="PD88" s="20"/>
      <c r="PE88" s="20"/>
      <c r="PF88" s="20"/>
      <c r="PG88" s="20"/>
      <c r="PH88" s="20"/>
      <c r="PI88" s="20"/>
      <c r="PJ88" s="20"/>
      <c r="PK88" s="20"/>
      <c r="PL88" s="20"/>
      <c r="PM88" s="20"/>
      <c r="PN88" s="20"/>
      <c r="PO88" s="20"/>
      <c r="PP88" s="20"/>
      <c r="PQ88" s="20"/>
      <c r="PR88" s="20"/>
      <c r="PS88" s="20"/>
      <c r="PT88" s="20"/>
      <c r="PU88" s="20"/>
      <c r="PV88" s="20"/>
      <c r="PW88" s="20"/>
      <c r="PX88" s="20"/>
      <c r="PY88" s="20"/>
      <c r="PZ88" s="20"/>
      <c r="QA88" s="20"/>
      <c r="QB88" s="20"/>
      <c r="QC88" s="20"/>
      <c r="QD88" s="20"/>
      <c r="QE88" s="20"/>
      <c r="QF88" s="20"/>
      <c r="QG88" s="20"/>
      <c r="QH88" s="20"/>
      <c r="QI88" s="20"/>
      <c r="QJ88" s="20"/>
      <c r="QK88" s="20"/>
      <c r="QL88" s="37"/>
      <c r="QM88" s="37"/>
      <c r="QN88" s="47"/>
      <c r="QO88" s="47"/>
      <c r="QP88" s="47"/>
      <c r="QQ88" s="47"/>
      <c r="QR88" s="47"/>
      <c r="QS88" s="47"/>
      <c r="QT88" s="47"/>
      <c r="QU88" s="47"/>
      <c r="QV88" s="47"/>
      <c r="QW88" s="47"/>
      <c r="QX88" s="47"/>
      <c r="QY88" s="47"/>
      <c r="QZ88" s="47"/>
      <c r="RA88" s="47"/>
      <c r="RB88" s="47"/>
      <c r="RC88" s="47"/>
      <c r="RD88" s="47"/>
      <c r="RE88" s="47"/>
      <c r="RF88" s="47"/>
      <c r="RG88" s="47"/>
    </row>
    <row r="89" spans="1:475" s="85" customFormat="1">
      <c r="A89" s="14">
        <f t="shared" si="1"/>
        <v>86</v>
      </c>
      <c r="B89" s="30">
        <f>SUM(D89:L89)</f>
        <v>14</v>
      </c>
      <c r="C89" s="30"/>
      <c r="D89" s="54"/>
      <c r="E89" s="31"/>
      <c r="F89" s="66"/>
      <c r="G89" s="65"/>
      <c r="H89" s="92"/>
      <c r="I89" s="32">
        <v>1</v>
      </c>
      <c r="J89" s="18"/>
      <c r="K89" s="18">
        <v>13</v>
      </c>
      <c r="L89" s="18"/>
      <c r="M89" s="33" t="s">
        <v>450</v>
      </c>
      <c r="N89" s="33" t="s">
        <v>62</v>
      </c>
      <c r="O89" s="18">
        <v>1977</v>
      </c>
      <c r="P89" s="34">
        <f>SUM(R89:AQJ89)</f>
        <v>121.7</v>
      </c>
      <c r="Q89" s="35">
        <f>COUNTIF(R89:AQJ89,"&gt;0")</f>
        <v>14</v>
      </c>
      <c r="R89" s="36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>
        <v>10</v>
      </c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>
        <v>6.5</v>
      </c>
      <c r="CH89" s="20"/>
      <c r="CI89" s="20"/>
      <c r="CJ89" s="20"/>
      <c r="CK89" s="20"/>
      <c r="CL89" s="20">
        <v>9.1</v>
      </c>
      <c r="CM89" s="20"/>
      <c r="CN89" s="20"/>
      <c r="CO89" s="20">
        <v>6.9</v>
      </c>
      <c r="CP89" s="20"/>
      <c r="CQ89" s="20">
        <v>5.4</v>
      </c>
      <c r="CR89" s="20"/>
      <c r="CS89" s="20"/>
      <c r="CT89" s="20">
        <v>5.5</v>
      </c>
      <c r="CU89" s="20"/>
      <c r="CV89" s="20"/>
      <c r="CW89" s="20"/>
      <c r="CX89" s="20"/>
      <c r="CY89" s="20"/>
      <c r="CZ89" s="20"/>
      <c r="DA89" s="20">
        <v>5.6</v>
      </c>
      <c r="DB89" s="20"/>
      <c r="DC89" s="20">
        <v>5.3</v>
      </c>
      <c r="DD89" s="20"/>
      <c r="DE89" s="20"/>
      <c r="DF89" s="20">
        <v>6</v>
      </c>
      <c r="DG89" s="20"/>
      <c r="DH89" s="20">
        <v>6.3</v>
      </c>
      <c r="DI89" s="20">
        <v>15.4</v>
      </c>
      <c r="DJ89" s="20"/>
      <c r="DK89" s="20"/>
      <c r="DL89" s="20">
        <v>6.3</v>
      </c>
      <c r="DM89" s="32">
        <v>21.1</v>
      </c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>
        <v>12.3</v>
      </c>
      <c r="EH89" s="20"/>
      <c r="EI89" s="20"/>
      <c r="EJ89" s="20"/>
      <c r="EK89" s="20"/>
      <c r="EL89" s="20"/>
      <c r="EM89" s="20"/>
      <c r="EN89" s="20"/>
      <c r="EO89" s="18"/>
      <c r="EP89" s="18"/>
      <c r="EQ89" s="18"/>
      <c r="ER89" s="18"/>
      <c r="ES89" s="18"/>
      <c r="ET89" s="18"/>
      <c r="EU89" s="18"/>
      <c r="EV89" s="18"/>
      <c r="EW89" s="18"/>
      <c r="EX89" s="37"/>
      <c r="EY89" s="37"/>
      <c r="EZ89" s="37"/>
      <c r="FA89" s="37"/>
      <c r="FB89" s="37"/>
      <c r="FC89" s="37"/>
      <c r="FD89" s="37"/>
      <c r="FE89" s="37"/>
      <c r="FF89" s="37"/>
      <c r="FG89" s="37"/>
      <c r="FH89" s="37"/>
      <c r="FI89" s="37"/>
      <c r="FJ89" s="37"/>
      <c r="FK89" s="37"/>
      <c r="FL89" s="37"/>
      <c r="FM89" s="37"/>
      <c r="FN89" s="37"/>
      <c r="FO89" s="18"/>
      <c r="FP89" s="18"/>
      <c r="FQ89" s="18"/>
      <c r="FR89" s="18"/>
      <c r="FS89" s="18"/>
      <c r="FT89" s="18"/>
      <c r="FU89" s="18"/>
      <c r="FV89" s="37"/>
      <c r="FW89" s="37"/>
      <c r="FX89" s="37"/>
      <c r="FY89" s="37"/>
      <c r="FZ89" s="37"/>
      <c r="GA89" s="37"/>
      <c r="GB89" s="37"/>
      <c r="GC89" s="37"/>
      <c r="GD89" s="37"/>
      <c r="GE89" s="37"/>
      <c r="GF89" s="37"/>
      <c r="GG89" s="37"/>
      <c r="GH89" s="37"/>
      <c r="GI89" s="37"/>
      <c r="GJ89" s="37"/>
      <c r="GK89" s="37"/>
      <c r="GL89" s="37"/>
      <c r="GM89" s="37"/>
      <c r="GN89" s="37"/>
      <c r="GO89" s="37"/>
      <c r="GP89" s="37"/>
      <c r="GQ89" s="37"/>
      <c r="GR89" s="37"/>
      <c r="GS89" s="37"/>
      <c r="GT89" s="37"/>
      <c r="GU89" s="37"/>
      <c r="GV89" s="37"/>
      <c r="GW89" s="37"/>
      <c r="GX89" s="37"/>
      <c r="GY89" s="37"/>
      <c r="GZ89" s="37"/>
      <c r="HA89" s="37"/>
      <c r="HB89" s="37"/>
      <c r="HC89" s="37"/>
      <c r="HD89" s="37"/>
      <c r="HE89" s="37"/>
      <c r="HF89" s="37"/>
      <c r="HG89" s="37"/>
      <c r="HH89" s="37"/>
      <c r="HI89" s="37"/>
      <c r="HJ89" s="37"/>
      <c r="HK89" s="37"/>
      <c r="HL89" s="37"/>
      <c r="HM89" s="37"/>
      <c r="HN89" s="37"/>
      <c r="HO89" s="37"/>
      <c r="HP89" s="37"/>
      <c r="HQ89" s="37"/>
      <c r="HR89" s="37"/>
      <c r="HS89" s="37"/>
      <c r="HT89" s="37"/>
      <c r="HU89" s="37"/>
      <c r="HV89" s="37"/>
      <c r="HW89" s="37"/>
      <c r="HX89" s="37"/>
      <c r="HY89" s="37"/>
      <c r="HZ89" s="37"/>
      <c r="IA89" s="37"/>
      <c r="IB89" s="37"/>
      <c r="IC89" s="37"/>
      <c r="ID89" s="37"/>
      <c r="IE89" s="37"/>
      <c r="IF89" s="37"/>
      <c r="IG89" s="37"/>
      <c r="IH89" s="37"/>
      <c r="II89" s="37"/>
      <c r="IJ89" s="37"/>
      <c r="IK89" s="37"/>
      <c r="IL89" s="37"/>
      <c r="IM89" s="37"/>
      <c r="IN89" s="37"/>
      <c r="IO89" s="37"/>
      <c r="IP89" s="37"/>
      <c r="IQ89" s="37"/>
      <c r="IR89" s="37"/>
      <c r="IS89" s="37"/>
      <c r="IT89" s="37"/>
      <c r="IU89" s="37"/>
      <c r="IV89" s="37"/>
      <c r="IW89" s="37"/>
      <c r="IX89" s="37"/>
      <c r="IY89" s="37"/>
      <c r="IZ89" s="37"/>
      <c r="JA89" s="37"/>
      <c r="JB89" s="37"/>
      <c r="JC89" s="37"/>
      <c r="JD89" s="37"/>
      <c r="JE89" s="37"/>
      <c r="JF89" s="37"/>
      <c r="JG89" s="37"/>
      <c r="JH89" s="37"/>
      <c r="JI89" s="37"/>
      <c r="JJ89" s="37"/>
      <c r="JK89" s="37"/>
      <c r="JL89" s="37"/>
      <c r="JM89" s="37"/>
      <c r="JN89" s="37"/>
      <c r="JO89" s="37"/>
      <c r="JP89" s="37"/>
      <c r="JQ89" s="37"/>
      <c r="JR89" s="37"/>
      <c r="JS89" s="37"/>
      <c r="JT89" s="37"/>
      <c r="JU89" s="37"/>
      <c r="JV89" s="37"/>
      <c r="JW89" s="37"/>
      <c r="JX89" s="37"/>
      <c r="JY89" s="37"/>
      <c r="JZ89" s="37"/>
      <c r="KA89" s="37"/>
      <c r="KB89" s="37"/>
      <c r="KC89" s="37"/>
      <c r="KD89" s="37"/>
      <c r="KE89" s="37"/>
      <c r="KF89" s="37"/>
      <c r="KG89" s="37"/>
      <c r="KH89" s="37"/>
      <c r="KI89" s="37"/>
      <c r="KJ89" s="37"/>
      <c r="KK89" s="37"/>
      <c r="KL89" s="37"/>
      <c r="KM89" s="37"/>
      <c r="KN89" s="37"/>
      <c r="KO89" s="37"/>
      <c r="KP89" s="37"/>
      <c r="KQ89" s="37"/>
      <c r="KR89" s="37"/>
      <c r="KS89" s="37"/>
      <c r="KT89" s="37"/>
      <c r="KU89" s="37"/>
      <c r="KV89" s="37"/>
      <c r="KW89" s="37"/>
      <c r="KX89" s="37"/>
      <c r="KY89" s="37"/>
      <c r="KZ89" s="37"/>
      <c r="LA89" s="37"/>
      <c r="LB89" s="37"/>
      <c r="LC89" s="59"/>
      <c r="LD89" s="59"/>
      <c r="LE89" s="59"/>
      <c r="LF89" s="59"/>
      <c r="LG89" s="59"/>
      <c r="LH89" s="59"/>
      <c r="LI89" s="59"/>
      <c r="LJ89" s="59"/>
      <c r="LK89" s="59"/>
      <c r="LL89" s="59"/>
      <c r="LM89" s="59"/>
      <c r="LN89" s="59"/>
      <c r="LO89" s="59"/>
      <c r="LP89" s="59"/>
      <c r="LQ89" s="59"/>
      <c r="LR89" s="59"/>
      <c r="LS89" s="59"/>
      <c r="LT89" s="59"/>
      <c r="LU89" s="59"/>
      <c r="LV89" s="59"/>
      <c r="LW89" s="37"/>
      <c r="LX89" s="37"/>
      <c r="LY89" s="37"/>
      <c r="LZ89" s="37"/>
      <c r="MA89" s="37"/>
      <c r="MB89" s="37"/>
      <c r="MC89" s="37"/>
      <c r="MD89" s="37"/>
      <c r="ME89" s="37"/>
      <c r="MF89" s="37"/>
      <c r="MG89" s="37"/>
      <c r="MH89" s="37"/>
      <c r="MI89" s="37"/>
      <c r="MJ89" s="37"/>
      <c r="MK89" s="37"/>
      <c r="ML89" s="37"/>
      <c r="MM89" s="37"/>
      <c r="MN89" s="37"/>
      <c r="MO89" s="20"/>
      <c r="MP89" s="20"/>
      <c r="MQ89" s="20"/>
      <c r="MR89" s="20"/>
      <c r="MS89" s="20"/>
      <c r="MT89" s="20"/>
      <c r="MU89" s="20"/>
      <c r="MV89" s="20"/>
      <c r="MW89" s="20"/>
      <c r="MX89" s="20"/>
      <c r="MY89" s="20"/>
      <c r="MZ89" s="20"/>
      <c r="NA89" s="20"/>
      <c r="NB89" s="20"/>
      <c r="NC89" s="20"/>
      <c r="ND89" s="20"/>
      <c r="NE89" s="20"/>
      <c r="NF89" s="20"/>
      <c r="NG89" s="20"/>
      <c r="NH89" s="20"/>
      <c r="NI89" s="20"/>
      <c r="NJ89" s="20"/>
      <c r="NK89" s="20"/>
      <c r="NL89" s="20"/>
      <c r="NM89" s="20"/>
      <c r="NN89" s="57"/>
      <c r="NO89" s="57"/>
      <c r="NP89" s="57"/>
      <c r="NQ89" s="57"/>
      <c r="NR89" s="57"/>
      <c r="NS89" s="57"/>
      <c r="NT89" s="57"/>
      <c r="NU89" s="57"/>
      <c r="NV89" s="57"/>
      <c r="NW89" s="57"/>
      <c r="NX89" s="57"/>
      <c r="NY89" s="57"/>
      <c r="NZ89" s="57"/>
      <c r="OA89" s="57"/>
      <c r="OB89" s="57"/>
      <c r="OC89" s="57"/>
      <c r="OD89" s="57"/>
      <c r="OE89" s="57"/>
      <c r="OF89" s="57"/>
      <c r="OG89" s="57"/>
      <c r="OH89" s="57"/>
      <c r="OI89" s="57"/>
      <c r="OJ89" s="57"/>
      <c r="OK89" s="57"/>
      <c r="OL89" s="57"/>
      <c r="OM89" s="57"/>
      <c r="ON89" s="57"/>
      <c r="OO89" s="57"/>
      <c r="OP89" s="57"/>
      <c r="OQ89" s="57"/>
      <c r="OR89" s="57"/>
      <c r="OS89" s="57"/>
      <c r="OT89" s="57"/>
      <c r="OU89" s="57"/>
      <c r="OV89" s="57"/>
      <c r="OW89" s="57"/>
      <c r="OX89" s="57"/>
      <c r="OY89" s="57"/>
      <c r="OZ89" s="57"/>
      <c r="PA89" s="57"/>
      <c r="PB89" s="20"/>
      <c r="PC89" s="20"/>
      <c r="PD89" s="20"/>
      <c r="PE89" s="20"/>
      <c r="PF89" s="20"/>
      <c r="PG89" s="20"/>
      <c r="PH89" s="20"/>
      <c r="PI89" s="20"/>
      <c r="PJ89" s="20"/>
      <c r="PK89" s="20"/>
      <c r="PL89" s="20"/>
      <c r="PM89" s="20"/>
      <c r="PN89" s="20"/>
      <c r="PO89" s="20"/>
      <c r="PP89" s="20"/>
      <c r="PQ89" s="20"/>
      <c r="PR89" s="20"/>
      <c r="PS89" s="20"/>
      <c r="PT89" s="20"/>
      <c r="PU89" s="20"/>
      <c r="PV89" s="20"/>
      <c r="PW89" s="20"/>
      <c r="PX89" s="20"/>
      <c r="PY89" s="20"/>
      <c r="PZ89" s="20"/>
      <c r="QA89" s="20"/>
      <c r="QB89" s="20"/>
      <c r="QC89" s="20"/>
      <c r="QD89" s="20"/>
      <c r="QE89" s="20"/>
      <c r="QF89" s="20"/>
      <c r="QG89" s="20"/>
      <c r="QH89" s="20"/>
      <c r="QI89" s="20"/>
      <c r="QJ89" s="20"/>
      <c r="QK89" s="20"/>
      <c r="QL89" s="37"/>
      <c r="QM89" s="37"/>
      <c r="QN89" s="47"/>
      <c r="QO89" s="47"/>
      <c r="QP89" s="47"/>
      <c r="QQ89" s="47"/>
      <c r="QR89" s="47"/>
      <c r="QS89" s="47"/>
      <c r="QT89" s="47"/>
      <c r="QU89" s="47"/>
      <c r="QV89" s="47"/>
      <c r="QW89" s="47"/>
      <c r="QX89" s="47"/>
      <c r="QY89" s="47"/>
      <c r="QZ89" s="47"/>
      <c r="RA89" s="47"/>
      <c r="RB89" s="47"/>
      <c r="RC89" s="47"/>
      <c r="RD89" s="47"/>
      <c r="RE89" s="47"/>
      <c r="RF89" s="47"/>
      <c r="RG89" s="47"/>
    </row>
    <row r="90" spans="1:475" s="85" customFormat="1">
      <c r="A90" s="14">
        <f t="shared" si="1"/>
        <v>87</v>
      </c>
      <c r="B90" s="30">
        <f>SUM(D90:L90)</f>
        <v>5</v>
      </c>
      <c r="C90" s="30"/>
      <c r="D90" s="54"/>
      <c r="E90" s="31"/>
      <c r="F90" s="66">
        <v>1</v>
      </c>
      <c r="G90" s="65">
        <v>1</v>
      </c>
      <c r="H90" s="92"/>
      <c r="I90" s="32"/>
      <c r="J90" s="18">
        <v>1</v>
      </c>
      <c r="K90" s="18">
        <v>2</v>
      </c>
      <c r="L90" s="18"/>
      <c r="M90" s="33" t="s">
        <v>204</v>
      </c>
      <c r="N90" s="33" t="s">
        <v>90</v>
      </c>
      <c r="O90" s="18">
        <v>1974</v>
      </c>
      <c r="P90" s="34">
        <f>SUM(R90:AQJ90)</f>
        <v>120.2</v>
      </c>
      <c r="Q90" s="35">
        <f>COUNTIF(R90:AQJ90,"&gt;0")</f>
        <v>5</v>
      </c>
      <c r="R90" s="20"/>
      <c r="S90" s="27"/>
      <c r="T90" s="42">
        <v>42.2</v>
      </c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>
        <v>10</v>
      </c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66">
        <v>52</v>
      </c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18"/>
      <c r="CS90" s="20"/>
      <c r="CT90" s="20"/>
      <c r="CU90" s="20"/>
      <c r="CV90" s="20"/>
      <c r="CW90" s="20"/>
      <c r="CX90" s="20"/>
      <c r="CY90" s="18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37"/>
      <c r="EP90" s="37"/>
      <c r="EQ90" s="37"/>
      <c r="ER90" s="37"/>
      <c r="ES90" s="37"/>
      <c r="ET90" s="37"/>
      <c r="EU90" s="37"/>
      <c r="EV90" s="37"/>
      <c r="EW90" s="37"/>
      <c r="EX90" s="37"/>
      <c r="EY90" s="37"/>
      <c r="EZ90" s="37"/>
      <c r="FA90" s="37"/>
      <c r="FB90" s="37"/>
      <c r="FC90" s="37"/>
      <c r="FD90" s="37"/>
      <c r="FE90" s="37"/>
      <c r="FF90" s="37"/>
      <c r="FG90" s="37"/>
      <c r="FH90" s="37"/>
      <c r="FI90" s="37"/>
      <c r="FJ90" s="37"/>
      <c r="FK90" s="37"/>
      <c r="FL90" s="37"/>
      <c r="FM90" s="37">
        <v>6</v>
      </c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20">
        <v>10</v>
      </c>
      <c r="GE90" s="37"/>
      <c r="GF90" s="37"/>
      <c r="GG90" s="37"/>
      <c r="GH90" s="37"/>
      <c r="GI90" s="37"/>
      <c r="GJ90" s="37"/>
      <c r="GK90" s="37"/>
      <c r="GL90" s="37"/>
      <c r="GM90" s="37"/>
      <c r="GN90" s="37"/>
      <c r="GO90" s="37"/>
      <c r="GP90" s="37"/>
      <c r="GQ90" s="37"/>
      <c r="GR90" s="37"/>
      <c r="GS90" s="37"/>
      <c r="GT90" s="37"/>
      <c r="GU90" s="37"/>
      <c r="GV90" s="37"/>
      <c r="GW90" s="37"/>
      <c r="GX90" s="37"/>
      <c r="GY90" s="37"/>
      <c r="GZ90" s="37"/>
      <c r="HA90" s="37"/>
      <c r="HB90" s="37"/>
      <c r="HC90" s="37"/>
      <c r="HD90" s="37"/>
      <c r="HE90" s="37"/>
      <c r="HF90" s="37"/>
      <c r="HG90" s="37"/>
      <c r="HH90" s="37"/>
      <c r="HI90" s="37"/>
      <c r="HJ90" s="37"/>
      <c r="HK90" s="37"/>
      <c r="HL90" s="37"/>
      <c r="HM90" s="37"/>
      <c r="HN90" s="37"/>
      <c r="HO90" s="37"/>
      <c r="HP90" s="37"/>
      <c r="HQ90" s="37"/>
      <c r="HR90" s="37"/>
      <c r="HS90" s="37"/>
      <c r="HT90" s="37"/>
      <c r="HU90" s="37"/>
      <c r="HV90" s="37"/>
      <c r="HW90" s="37"/>
      <c r="HX90" s="37"/>
      <c r="HY90" s="37"/>
      <c r="HZ90" s="37"/>
      <c r="IA90" s="37"/>
      <c r="IB90" s="37"/>
      <c r="IC90" s="37"/>
      <c r="ID90" s="37"/>
      <c r="IE90" s="37"/>
      <c r="IF90" s="37"/>
      <c r="IG90" s="37"/>
      <c r="IH90" s="37"/>
      <c r="II90" s="37"/>
      <c r="IJ90" s="37"/>
      <c r="IK90" s="37"/>
      <c r="IL90" s="37"/>
      <c r="IM90" s="37"/>
      <c r="IN90" s="37"/>
      <c r="IO90" s="37"/>
      <c r="IP90" s="37"/>
      <c r="IQ90" s="37"/>
      <c r="IR90" s="37"/>
      <c r="IS90" s="37"/>
      <c r="IT90" s="37"/>
      <c r="IU90" s="37"/>
      <c r="IV90" s="37"/>
      <c r="IW90" s="37"/>
      <c r="IX90" s="37"/>
      <c r="IY90" s="37"/>
      <c r="IZ90" s="37"/>
      <c r="JA90" s="37"/>
      <c r="JB90" s="37"/>
      <c r="JC90" s="37"/>
      <c r="JD90" s="37"/>
      <c r="JE90" s="37"/>
      <c r="JF90" s="37"/>
      <c r="JG90" s="37"/>
      <c r="JH90" s="37"/>
      <c r="JI90" s="37"/>
      <c r="JJ90" s="37"/>
      <c r="JK90" s="37"/>
      <c r="JL90" s="37"/>
      <c r="JM90" s="37"/>
      <c r="JN90" s="37"/>
      <c r="JO90" s="37"/>
      <c r="JP90" s="37"/>
      <c r="JQ90" s="37"/>
      <c r="JR90" s="37"/>
      <c r="JS90" s="37"/>
      <c r="JT90" s="37"/>
      <c r="JU90" s="37"/>
      <c r="JV90" s="37"/>
      <c r="JW90" s="37"/>
      <c r="JX90" s="37"/>
      <c r="JY90" s="37"/>
      <c r="JZ90" s="37"/>
      <c r="KA90" s="37"/>
      <c r="KB90" s="37"/>
      <c r="KC90" s="37"/>
      <c r="KD90" s="37"/>
      <c r="KE90" s="37"/>
      <c r="KF90" s="37"/>
      <c r="KG90" s="37"/>
      <c r="KH90" s="37"/>
      <c r="KI90" s="37"/>
      <c r="KJ90" s="37"/>
      <c r="KK90" s="37"/>
      <c r="KL90" s="37"/>
      <c r="KM90" s="37"/>
      <c r="KN90" s="37"/>
      <c r="KO90" s="37"/>
      <c r="KP90" s="37"/>
      <c r="KQ90" s="37"/>
      <c r="KR90" s="37"/>
      <c r="KS90" s="37"/>
      <c r="KT90" s="37"/>
      <c r="KU90" s="37"/>
      <c r="KV90" s="37"/>
      <c r="KW90" s="37"/>
      <c r="KX90" s="37"/>
      <c r="KY90" s="37"/>
      <c r="KZ90" s="37"/>
      <c r="LA90" s="37"/>
      <c r="LB90" s="37"/>
      <c r="LC90" s="59"/>
      <c r="LD90" s="59"/>
      <c r="LE90" s="59"/>
      <c r="LF90" s="59"/>
      <c r="LG90" s="59"/>
      <c r="LH90" s="59"/>
      <c r="LI90" s="59"/>
      <c r="LJ90" s="59"/>
      <c r="LK90" s="59"/>
      <c r="LL90" s="59"/>
      <c r="LM90" s="59"/>
      <c r="LN90" s="59"/>
      <c r="LO90" s="59"/>
      <c r="LP90" s="59"/>
      <c r="LQ90" s="59"/>
      <c r="LR90" s="59"/>
      <c r="LS90" s="59"/>
      <c r="LT90" s="59"/>
      <c r="LU90" s="59"/>
      <c r="LV90" s="59"/>
      <c r="LW90" s="37"/>
      <c r="LX90" s="37"/>
      <c r="LY90" s="37"/>
      <c r="LZ90" s="37"/>
      <c r="MA90" s="37"/>
      <c r="MB90" s="37"/>
      <c r="MC90" s="37"/>
      <c r="MD90" s="37"/>
      <c r="ME90" s="37"/>
      <c r="MF90" s="37"/>
      <c r="MG90" s="37"/>
      <c r="MH90" s="37"/>
      <c r="MI90" s="37"/>
      <c r="MJ90" s="37"/>
      <c r="MK90" s="37"/>
      <c r="ML90" s="37"/>
      <c r="MM90" s="37"/>
      <c r="MN90" s="37"/>
      <c r="MO90" s="20"/>
      <c r="MP90" s="20"/>
      <c r="MQ90" s="20"/>
      <c r="MR90" s="20"/>
      <c r="MS90" s="20"/>
      <c r="MT90" s="20"/>
      <c r="MU90" s="20"/>
      <c r="MV90" s="20"/>
      <c r="MW90" s="20"/>
      <c r="MX90" s="20"/>
      <c r="MY90" s="20"/>
      <c r="MZ90" s="20"/>
      <c r="NA90" s="20"/>
      <c r="NB90" s="20"/>
      <c r="NC90" s="20"/>
      <c r="ND90" s="20"/>
      <c r="NE90" s="20"/>
      <c r="NF90" s="20"/>
      <c r="NG90" s="20"/>
      <c r="NH90" s="20"/>
      <c r="NI90" s="20"/>
      <c r="NJ90" s="20"/>
      <c r="NK90" s="20"/>
      <c r="NL90" s="20"/>
      <c r="NM90" s="20"/>
      <c r="NN90" s="57"/>
      <c r="NO90" s="57"/>
      <c r="NP90" s="57"/>
      <c r="NQ90" s="57"/>
      <c r="NR90" s="57"/>
      <c r="NS90" s="57"/>
      <c r="NT90" s="57"/>
      <c r="NU90" s="57"/>
      <c r="NV90" s="57"/>
      <c r="NW90" s="57"/>
      <c r="NX90" s="57"/>
      <c r="NY90" s="57"/>
      <c r="NZ90" s="57"/>
      <c r="OA90" s="57"/>
      <c r="OB90" s="57"/>
      <c r="OC90" s="57"/>
      <c r="OD90" s="57"/>
      <c r="OE90" s="57"/>
      <c r="OF90" s="57"/>
      <c r="OG90" s="57"/>
      <c r="OH90" s="57"/>
      <c r="OI90" s="57"/>
      <c r="OJ90" s="57"/>
      <c r="OK90" s="57"/>
      <c r="OL90" s="57"/>
      <c r="OM90" s="57"/>
      <c r="ON90" s="57"/>
      <c r="OO90" s="57"/>
      <c r="OP90" s="57"/>
      <c r="OQ90" s="57"/>
      <c r="OR90" s="57"/>
      <c r="OS90" s="57"/>
      <c r="OT90" s="57"/>
      <c r="OU90" s="57"/>
      <c r="OV90" s="57"/>
      <c r="OW90" s="57"/>
      <c r="OX90" s="57"/>
      <c r="OY90" s="57"/>
      <c r="OZ90" s="57"/>
      <c r="PA90" s="57"/>
      <c r="PB90" s="20"/>
      <c r="PC90" s="20"/>
      <c r="PD90" s="20"/>
      <c r="PE90" s="20"/>
      <c r="PF90" s="20"/>
      <c r="PG90" s="20"/>
      <c r="PH90" s="20"/>
      <c r="PI90" s="20"/>
      <c r="PJ90" s="20"/>
      <c r="PK90" s="20"/>
      <c r="PL90" s="20"/>
      <c r="PM90" s="20"/>
      <c r="PN90" s="20"/>
      <c r="PO90" s="20"/>
      <c r="PP90" s="20"/>
      <c r="PQ90" s="20"/>
      <c r="PR90" s="20"/>
      <c r="PS90" s="20"/>
      <c r="PT90" s="20"/>
      <c r="PU90" s="20"/>
      <c r="PV90" s="20"/>
      <c r="PW90" s="20"/>
      <c r="PX90" s="20"/>
      <c r="PY90" s="20"/>
      <c r="PZ90" s="20"/>
      <c r="QA90" s="20"/>
      <c r="QB90" s="20"/>
      <c r="QC90" s="20"/>
      <c r="QD90" s="20"/>
      <c r="QE90" s="20"/>
      <c r="QF90" s="20"/>
      <c r="QG90" s="20"/>
      <c r="QH90" s="20"/>
      <c r="QI90" s="20"/>
      <c r="QJ90" s="20"/>
      <c r="QK90" s="20"/>
      <c r="QL90" s="37"/>
      <c r="QM90" s="37"/>
      <c r="QN90" s="47"/>
      <c r="QO90" s="47"/>
      <c r="QP90" s="47"/>
      <c r="QQ90" s="47"/>
      <c r="QR90" s="47"/>
      <c r="QS90" s="47"/>
      <c r="QT90" s="47"/>
      <c r="QU90" s="47"/>
      <c r="QV90" s="47"/>
      <c r="QW90" s="47"/>
      <c r="QX90" s="47"/>
      <c r="QY90" s="47"/>
      <c r="QZ90" s="47"/>
      <c r="RA90" s="47"/>
      <c r="RB90" s="47"/>
      <c r="RC90" s="47"/>
      <c r="RD90" s="47"/>
      <c r="RE90" s="47"/>
      <c r="RF90" s="47"/>
      <c r="RG90" s="47"/>
    </row>
    <row r="91" spans="1:475" s="85" customFormat="1">
      <c r="A91" s="14">
        <f t="shared" si="1"/>
        <v>88</v>
      </c>
      <c r="B91" s="30">
        <f>SUM(D91:L91)</f>
        <v>16</v>
      </c>
      <c r="C91" s="30"/>
      <c r="D91" s="54"/>
      <c r="E91" s="31"/>
      <c r="F91" s="66"/>
      <c r="G91" s="65"/>
      <c r="H91" s="92"/>
      <c r="I91" s="32"/>
      <c r="J91" s="18">
        <v>2</v>
      </c>
      <c r="K91" s="18">
        <v>14</v>
      </c>
      <c r="L91" s="18"/>
      <c r="M91" s="33" t="s">
        <v>99</v>
      </c>
      <c r="N91" s="33" t="s">
        <v>48</v>
      </c>
      <c r="O91" s="18">
        <v>1962</v>
      </c>
      <c r="P91" s="34">
        <f>SUM(R91:AQJ91)</f>
        <v>117.39999999999999</v>
      </c>
      <c r="Q91" s="35">
        <f>COUNTIF(R91:AQJ91,"&gt;0")</f>
        <v>16</v>
      </c>
      <c r="R91" s="38"/>
      <c r="S91" s="20"/>
      <c r="T91" s="20"/>
      <c r="U91" s="20"/>
      <c r="V91" s="20"/>
      <c r="W91" s="20"/>
      <c r="X91" s="20"/>
      <c r="Y91" s="20"/>
      <c r="Z91" s="20"/>
      <c r="AA91" s="20"/>
      <c r="AB91" s="20">
        <v>4.2</v>
      </c>
      <c r="AC91" s="20"/>
      <c r="AD91" s="20">
        <v>10.1</v>
      </c>
      <c r="AE91" s="20"/>
      <c r="AF91" s="20"/>
      <c r="AG91" s="20"/>
      <c r="AH91" s="20"/>
      <c r="AI91" s="20"/>
      <c r="AJ91" s="20"/>
      <c r="AK91" s="20"/>
      <c r="AL91" s="20"/>
      <c r="AM91" s="20"/>
      <c r="AN91" s="20">
        <v>10</v>
      </c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>
        <v>10</v>
      </c>
      <c r="CJ91" s="20"/>
      <c r="CK91" s="20"/>
      <c r="CL91" s="20"/>
      <c r="CM91" s="20"/>
      <c r="CN91" s="20"/>
      <c r="CO91" s="20">
        <v>6.9</v>
      </c>
      <c r="CP91" s="20"/>
      <c r="CQ91" s="20"/>
      <c r="CR91" s="20"/>
      <c r="CS91" s="20"/>
      <c r="CT91" s="20">
        <v>5.5</v>
      </c>
      <c r="CU91" s="20"/>
      <c r="CV91" s="20"/>
      <c r="CW91" s="20"/>
      <c r="CX91" s="20"/>
      <c r="CY91" s="20"/>
      <c r="CZ91" s="20"/>
      <c r="DA91" s="20">
        <v>5.6</v>
      </c>
      <c r="DB91" s="20"/>
      <c r="DC91" s="20"/>
      <c r="DD91" s="20"/>
      <c r="DE91" s="20"/>
      <c r="DF91" s="20">
        <v>6</v>
      </c>
      <c r="DG91" s="20"/>
      <c r="DH91" s="20">
        <v>6.3</v>
      </c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>
        <v>10</v>
      </c>
      <c r="DT91" s="18"/>
      <c r="DU91" s="18"/>
      <c r="DV91" s="18">
        <v>4.3</v>
      </c>
      <c r="DW91" s="18"/>
      <c r="DX91" s="18"/>
      <c r="DY91" s="18"/>
      <c r="DZ91" s="18">
        <v>2.5</v>
      </c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>
        <v>10</v>
      </c>
      <c r="EM91" s="20"/>
      <c r="EN91" s="20"/>
      <c r="EO91" s="37"/>
      <c r="EP91" s="37"/>
      <c r="EQ91" s="37"/>
      <c r="ER91" s="37"/>
      <c r="ES91" s="37"/>
      <c r="ET91" s="37"/>
      <c r="EU91" s="37"/>
      <c r="EV91" s="37"/>
      <c r="EW91" s="37"/>
      <c r="EX91" s="37"/>
      <c r="EY91" s="37"/>
      <c r="EZ91" s="37"/>
      <c r="FA91" s="37"/>
      <c r="FB91" s="37"/>
      <c r="FC91" s="37"/>
      <c r="FD91" s="37">
        <v>10</v>
      </c>
      <c r="FE91" s="37"/>
      <c r="FF91" s="37"/>
      <c r="FG91" s="37"/>
      <c r="FH91" s="37"/>
      <c r="FI91" s="37"/>
      <c r="FJ91" s="37"/>
      <c r="FK91" s="37"/>
      <c r="FL91" s="37"/>
      <c r="FM91" s="37">
        <v>6</v>
      </c>
      <c r="FN91" s="37"/>
      <c r="FO91" s="37"/>
      <c r="FP91" s="37">
        <v>10</v>
      </c>
      <c r="FQ91" s="37"/>
      <c r="FR91" s="37"/>
      <c r="FS91" s="37"/>
      <c r="FT91" s="37"/>
      <c r="FU91" s="37"/>
      <c r="FV91" s="37"/>
      <c r="FW91" s="37"/>
      <c r="FX91" s="37"/>
      <c r="FY91" s="37"/>
      <c r="FZ91" s="37"/>
      <c r="GA91" s="37"/>
      <c r="GB91" s="37"/>
      <c r="GC91" s="37"/>
      <c r="GD91" s="37"/>
      <c r="GE91" s="37"/>
      <c r="GF91" s="37"/>
      <c r="GG91" s="37"/>
      <c r="GH91" s="37"/>
      <c r="GI91" s="37"/>
      <c r="GJ91" s="37"/>
      <c r="GK91" s="37"/>
      <c r="GL91" s="37"/>
      <c r="GM91" s="37"/>
      <c r="GN91" s="37"/>
      <c r="GO91" s="37"/>
      <c r="GP91" s="37"/>
      <c r="GQ91" s="37"/>
      <c r="GR91" s="37"/>
      <c r="GS91" s="37"/>
      <c r="GT91" s="37"/>
      <c r="GU91" s="37"/>
      <c r="GV91" s="37"/>
      <c r="GW91" s="37"/>
      <c r="GX91" s="37"/>
      <c r="GY91" s="37"/>
      <c r="GZ91" s="37"/>
      <c r="HA91" s="37"/>
      <c r="HB91" s="37"/>
      <c r="HC91" s="37"/>
      <c r="HD91" s="37"/>
      <c r="HE91" s="37"/>
      <c r="HF91" s="37"/>
      <c r="HG91" s="37"/>
      <c r="HH91" s="37"/>
      <c r="HI91" s="37"/>
      <c r="HJ91" s="37"/>
      <c r="HK91" s="37"/>
      <c r="HL91" s="37"/>
      <c r="HM91" s="37"/>
      <c r="HN91" s="37"/>
      <c r="HO91" s="37"/>
      <c r="HP91" s="37"/>
      <c r="HQ91" s="37"/>
      <c r="HR91" s="37"/>
      <c r="HS91" s="37"/>
      <c r="HT91" s="37"/>
      <c r="HU91" s="37"/>
      <c r="HV91" s="37"/>
      <c r="HW91" s="37"/>
      <c r="HX91" s="37"/>
      <c r="HY91" s="37"/>
      <c r="HZ91" s="37"/>
      <c r="IA91" s="37"/>
      <c r="IB91" s="37"/>
      <c r="IC91" s="37"/>
      <c r="ID91" s="37"/>
      <c r="IE91" s="37"/>
      <c r="IF91" s="37"/>
      <c r="IG91" s="37"/>
      <c r="IH91" s="37"/>
      <c r="II91" s="37"/>
      <c r="IJ91" s="37"/>
      <c r="IK91" s="37"/>
      <c r="IL91" s="37"/>
      <c r="IM91" s="37"/>
      <c r="IN91" s="37"/>
      <c r="IO91" s="37"/>
      <c r="IP91" s="37"/>
      <c r="IQ91" s="37"/>
      <c r="IR91" s="37"/>
      <c r="IS91" s="37"/>
      <c r="IT91" s="37"/>
      <c r="IU91" s="37"/>
      <c r="IV91" s="37"/>
      <c r="IW91" s="37"/>
      <c r="IX91" s="37"/>
      <c r="IY91" s="37"/>
      <c r="IZ91" s="37"/>
      <c r="JA91" s="37"/>
      <c r="JB91" s="37"/>
      <c r="JC91" s="37"/>
      <c r="JD91" s="37"/>
      <c r="JE91" s="37"/>
      <c r="JF91" s="37"/>
      <c r="JG91" s="37"/>
      <c r="JH91" s="37"/>
      <c r="JI91" s="37"/>
      <c r="JJ91" s="37"/>
      <c r="JK91" s="37"/>
      <c r="JL91" s="37"/>
      <c r="JM91" s="37"/>
      <c r="JN91" s="37"/>
      <c r="JO91" s="37"/>
      <c r="JP91" s="37"/>
      <c r="JQ91" s="37"/>
      <c r="JR91" s="37"/>
      <c r="JS91" s="37"/>
      <c r="JT91" s="37"/>
      <c r="JU91" s="37"/>
      <c r="JV91" s="37"/>
      <c r="JW91" s="37"/>
      <c r="JX91" s="37"/>
      <c r="JY91" s="37"/>
      <c r="JZ91" s="37"/>
      <c r="KA91" s="37"/>
      <c r="KB91" s="37"/>
      <c r="KC91" s="37"/>
      <c r="KD91" s="37"/>
      <c r="KE91" s="37"/>
      <c r="KF91" s="37"/>
      <c r="KG91" s="37"/>
      <c r="KH91" s="37"/>
      <c r="KI91" s="37"/>
      <c r="KJ91" s="37"/>
      <c r="KK91" s="37"/>
      <c r="KL91" s="37"/>
      <c r="KM91" s="37"/>
      <c r="KN91" s="37"/>
      <c r="KO91" s="37"/>
      <c r="KP91" s="37"/>
      <c r="KQ91" s="37"/>
      <c r="KR91" s="37"/>
      <c r="KS91" s="37"/>
      <c r="KT91" s="37"/>
      <c r="KU91" s="37"/>
      <c r="KV91" s="37"/>
      <c r="KW91" s="37"/>
      <c r="KX91" s="37"/>
      <c r="KY91" s="37"/>
      <c r="KZ91" s="37"/>
      <c r="LA91" s="37"/>
      <c r="LB91" s="37"/>
      <c r="LC91" s="59"/>
      <c r="LD91" s="59"/>
      <c r="LE91" s="59"/>
      <c r="LF91" s="59"/>
      <c r="LG91" s="59"/>
      <c r="LH91" s="59"/>
      <c r="LI91" s="59"/>
      <c r="LJ91" s="59"/>
      <c r="LK91" s="59"/>
      <c r="LL91" s="59"/>
      <c r="LM91" s="59"/>
      <c r="LN91" s="59"/>
      <c r="LO91" s="59"/>
      <c r="LP91" s="59"/>
      <c r="LQ91" s="59"/>
      <c r="LR91" s="59"/>
      <c r="LS91" s="59"/>
      <c r="LT91" s="59"/>
      <c r="LU91" s="59"/>
      <c r="LV91" s="59"/>
      <c r="LW91" s="37"/>
      <c r="LX91" s="37"/>
      <c r="LY91" s="37"/>
      <c r="LZ91" s="37"/>
      <c r="MA91" s="37"/>
      <c r="MB91" s="37"/>
      <c r="MC91" s="37"/>
      <c r="MD91" s="37"/>
      <c r="ME91" s="37"/>
      <c r="MF91" s="37"/>
      <c r="MG91" s="37"/>
      <c r="MH91" s="37"/>
      <c r="MI91" s="37"/>
      <c r="MJ91" s="37"/>
      <c r="MK91" s="37"/>
      <c r="ML91" s="37"/>
      <c r="MM91" s="37"/>
      <c r="MN91" s="37"/>
      <c r="MO91" s="20"/>
      <c r="MP91" s="20"/>
      <c r="MQ91" s="20"/>
      <c r="MR91" s="20"/>
      <c r="MS91" s="20"/>
      <c r="MT91" s="20"/>
      <c r="MU91" s="20"/>
      <c r="MV91" s="20"/>
      <c r="MW91" s="20"/>
      <c r="MX91" s="20"/>
      <c r="MY91" s="20"/>
      <c r="MZ91" s="20"/>
      <c r="NA91" s="20"/>
      <c r="NB91" s="20"/>
      <c r="NC91" s="20"/>
      <c r="ND91" s="20"/>
      <c r="NE91" s="20"/>
      <c r="NF91" s="20"/>
      <c r="NG91" s="20"/>
      <c r="NH91" s="20"/>
      <c r="NI91" s="20"/>
      <c r="NJ91" s="20"/>
      <c r="NK91" s="20"/>
      <c r="NL91" s="20"/>
      <c r="NM91" s="20"/>
      <c r="NN91" s="57"/>
      <c r="NO91" s="57"/>
      <c r="NP91" s="57"/>
      <c r="NQ91" s="57"/>
      <c r="NR91" s="57"/>
      <c r="NS91" s="57"/>
      <c r="NT91" s="57"/>
      <c r="NU91" s="57"/>
      <c r="NV91" s="57"/>
      <c r="NW91" s="57"/>
      <c r="NX91" s="57"/>
      <c r="NY91" s="57"/>
      <c r="NZ91" s="57"/>
      <c r="OA91" s="57"/>
      <c r="OB91" s="57"/>
      <c r="OC91" s="57"/>
      <c r="OD91" s="57"/>
      <c r="OE91" s="57"/>
      <c r="OF91" s="57"/>
      <c r="OG91" s="57"/>
      <c r="OH91" s="57"/>
      <c r="OI91" s="57"/>
      <c r="OJ91" s="57"/>
      <c r="OK91" s="57"/>
      <c r="OL91" s="57"/>
      <c r="OM91" s="57"/>
      <c r="ON91" s="57"/>
      <c r="OO91" s="57"/>
      <c r="OP91" s="57"/>
      <c r="OQ91" s="57"/>
      <c r="OR91" s="57"/>
      <c r="OS91" s="57"/>
      <c r="OT91" s="57"/>
      <c r="OU91" s="57"/>
      <c r="OV91" s="57"/>
      <c r="OW91" s="57"/>
      <c r="OX91" s="57"/>
      <c r="OY91" s="57"/>
      <c r="OZ91" s="57"/>
      <c r="PA91" s="57"/>
      <c r="PB91" s="20"/>
      <c r="PC91" s="20"/>
      <c r="PD91" s="20"/>
      <c r="PE91" s="20"/>
      <c r="PF91" s="20"/>
      <c r="PG91" s="20"/>
      <c r="PH91" s="20"/>
      <c r="PI91" s="20"/>
      <c r="PJ91" s="20"/>
      <c r="PK91" s="20"/>
      <c r="PL91" s="20"/>
      <c r="PM91" s="20"/>
      <c r="PN91" s="20"/>
      <c r="PO91" s="20"/>
      <c r="PP91" s="20"/>
      <c r="PQ91" s="20"/>
      <c r="PR91" s="20"/>
      <c r="PS91" s="20"/>
      <c r="PT91" s="20"/>
      <c r="PU91" s="20"/>
      <c r="PV91" s="20"/>
      <c r="PW91" s="20"/>
      <c r="PX91" s="20"/>
      <c r="PY91" s="20"/>
      <c r="PZ91" s="20"/>
      <c r="QA91" s="20"/>
      <c r="QB91" s="20"/>
      <c r="QC91" s="20"/>
      <c r="QD91" s="20"/>
      <c r="QE91" s="20"/>
      <c r="QF91" s="20"/>
      <c r="QG91" s="20"/>
      <c r="QH91" s="20"/>
      <c r="QI91" s="20"/>
      <c r="QJ91" s="20"/>
      <c r="QK91" s="20"/>
      <c r="QL91" s="37"/>
      <c r="QM91" s="37"/>
      <c r="QN91" s="47"/>
      <c r="QO91" s="47"/>
      <c r="QP91" s="47"/>
      <c r="QQ91" s="47"/>
      <c r="QR91" s="47"/>
      <c r="QS91" s="47"/>
      <c r="QT91" s="47"/>
      <c r="QU91" s="47"/>
      <c r="QV91" s="47"/>
      <c r="QW91" s="47"/>
      <c r="QX91" s="47"/>
      <c r="QY91" s="47"/>
      <c r="QZ91" s="47"/>
      <c r="RA91" s="47"/>
      <c r="RB91" s="47"/>
      <c r="RC91" s="47"/>
      <c r="RD91" s="47"/>
      <c r="RE91" s="47"/>
      <c r="RF91" s="47"/>
      <c r="RG91" s="47"/>
    </row>
    <row r="92" spans="1:475" s="85" customFormat="1">
      <c r="A92" s="14">
        <f t="shared" si="1"/>
        <v>89</v>
      </c>
      <c r="B92" s="30">
        <f>SUM(D92:L92)</f>
        <v>14</v>
      </c>
      <c r="C92" s="30"/>
      <c r="D92" s="54"/>
      <c r="E92" s="31"/>
      <c r="F92" s="66"/>
      <c r="G92" s="65"/>
      <c r="H92" s="92"/>
      <c r="I92" s="32"/>
      <c r="J92" s="18"/>
      <c r="K92" s="18">
        <v>14</v>
      </c>
      <c r="L92" s="18"/>
      <c r="M92" s="33" t="s">
        <v>325</v>
      </c>
      <c r="N92" s="33" t="s">
        <v>326</v>
      </c>
      <c r="O92" s="68">
        <v>1963</v>
      </c>
      <c r="P92" s="34">
        <f>SUM(R92:AQJ92)</f>
        <v>113.5</v>
      </c>
      <c r="Q92" s="35">
        <f>COUNTIF(R92:AQJ92,"&gt;0")</f>
        <v>14</v>
      </c>
      <c r="R92" s="38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>
        <v>10.1</v>
      </c>
      <c r="AE92" s="20"/>
      <c r="AF92" s="20"/>
      <c r="AG92" s="20"/>
      <c r="AH92" s="20"/>
      <c r="AI92" s="20"/>
      <c r="AJ92" s="20"/>
      <c r="AK92" s="20"/>
      <c r="AL92" s="20"/>
      <c r="AM92" s="20"/>
      <c r="AN92" s="20">
        <v>10</v>
      </c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>
        <v>6.5</v>
      </c>
      <c r="BX92" s="20"/>
      <c r="BY92" s="20"/>
      <c r="BZ92" s="20">
        <v>6.3</v>
      </c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>
        <v>6.9</v>
      </c>
      <c r="CP92" s="20"/>
      <c r="CQ92" s="20"/>
      <c r="CR92" s="20"/>
      <c r="CS92" s="20"/>
      <c r="CT92" s="20">
        <v>5.5</v>
      </c>
      <c r="CU92" s="20"/>
      <c r="CV92" s="20"/>
      <c r="CW92" s="20"/>
      <c r="CX92" s="20"/>
      <c r="CY92" s="20"/>
      <c r="CZ92" s="20"/>
      <c r="DA92" s="20"/>
      <c r="DB92" s="20"/>
      <c r="DC92" s="20">
        <v>5.3</v>
      </c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>
        <v>10</v>
      </c>
      <c r="DT92" s="20"/>
      <c r="DU92" s="20"/>
      <c r="DV92" s="20"/>
      <c r="DW92" s="20"/>
      <c r="DX92" s="20"/>
      <c r="DY92" s="20"/>
      <c r="DZ92" s="20"/>
      <c r="EA92" s="20"/>
      <c r="EB92" s="20"/>
      <c r="EC92" s="20">
        <v>10</v>
      </c>
      <c r="ED92" s="18"/>
      <c r="EE92" s="18"/>
      <c r="EF92" s="18"/>
      <c r="EG92" s="18">
        <v>12.3</v>
      </c>
      <c r="EH92" s="20"/>
      <c r="EI92" s="20"/>
      <c r="EJ92" s="20"/>
      <c r="EK92" s="20"/>
      <c r="EL92" s="20"/>
      <c r="EM92" s="20"/>
      <c r="EN92" s="20"/>
      <c r="EO92" s="37"/>
      <c r="EP92" s="37"/>
      <c r="EQ92" s="37"/>
      <c r="ER92" s="37">
        <v>9.4</v>
      </c>
      <c r="ES92" s="37"/>
      <c r="ET92" s="37"/>
      <c r="EU92" s="37"/>
      <c r="EV92" s="37"/>
      <c r="EW92" s="37"/>
      <c r="EX92" s="37"/>
      <c r="EY92" s="37"/>
      <c r="EZ92" s="37"/>
      <c r="FA92" s="37"/>
      <c r="FB92" s="37"/>
      <c r="FC92" s="37"/>
      <c r="FD92" s="37">
        <v>10</v>
      </c>
      <c r="FE92" s="37"/>
      <c r="FF92" s="37"/>
      <c r="FG92" s="37"/>
      <c r="FH92" s="37"/>
      <c r="FI92" s="37"/>
      <c r="FJ92" s="37"/>
      <c r="FK92" s="37"/>
      <c r="FL92" s="37"/>
      <c r="FM92" s="37"/>
      <c r="FN92" s="37"/>
      <c r="FO92" s="37"/>
      <c r="FP92" s="37"/>
      <c r="FQ92" s="37"/>
      <c r="FR92" s="37"/>
      <c r="FS92" s="37"/>
      <c r="FT92" s="37"/>
      <c r="FU92" s="37">
        <v>8</v>
      </c>
      <c r="FV92" s="37">
        <v>3.2</v>
      </c>
      <c r="FW92" s="37"/>
      <c r="FX92" s="37"/>
      <c r="FY92" s="37"/>
      <c r="FZ92" s="37"/>
      <c r="GA92" s="37"/>
      <c r="GB92" s="37"/>
      <c r="GC92" s="37"/>
      <c r="GD92" s="37"/>
      <c r="GE92" s="37"/>
      <c r="GF92" s="37"/>
      <c r="GG92" s="37"/>
      <c r="GH92" s="37"/>
      <c r="GI92" s="37"/>
      <c r="GJ92" s="37"/>
      <c r="GK92" s="37"/>
      <c r="GL92" s="37"/>
      <c r="GM92" s="37"/>
      <c r="GN92" s="37"/>
      <c r="GO92" s="37"/>
      <c r="GP92" s="37"/>
      <c r="GQ92" s="37"/>
      <c r="GR92" s="37"/>
      <c r="GS92" s="37"/>
      <c r="GT92" s="37"/>
      <c r="GU92" s="37"/>
      <c r="GV92" s="37"/>
      <c r="GW92" s="37"/>
      <c r="GX92" s="37"/>
      <c r="GY92" s="37"/>
      <c r="GZ92" s="37"/>
      <c r="HA92" s="37"/>
      <c r="HB92" s="37"/>
      <c r="HC92" s="37"/>
      <c r="HD92" s="37"/>
      <c r="HE92" s="37"/>
      <c r="HF92" s="37"/>
      <c r="HG92" s="37"/>
      <c r="HH92" s="37"/>
      <c r="HI92" s="37"/>
      <c r="HJ92" s="37"/>
      <c r="HK92" s="37"/>
      <c r="HL92" s="37"/>
      <c r="HM92" s="37"/>
      <c r="HN92" s="37"/>
      <c r="HO92" s="37"/>
      <c r="HP92" s="37"/>
      <c r="HQ92" s="37"/>
      <c r="HR92" s="37"/>
      <c r="HS92" s="37"/>
      <c r="HT92" s="37"/>
      <c r="HU92" s="37"/>
      <c r="HV92" s="37"/>
      <c r="HW92" s="37"/>
      <c r="HX92" s="37"/>
      <c r="HY92" s="37"/>
      <c r="HZ92" s="37"/>
      <c r="IA92" s="37"/>
      <c r="IB92" s="37"/>
      <c r="IC92" s="37"/>
      <c r="ID92" s="37"/>
      <c r="IE92" s="37"/>
      <c r="IF92" s="37"/>
      <c r="IG92" s="37"/>
      <c r="IH92" s="37"/>
      <c r="II92" s="37"/>
      <c r="IJ92" s="37"/>
      <c r="IK92" s="37"/>
      <c r="IL92" s="37"/>
      <c r="IM92" s="37"/>
      <c r="IN92" s="37"/>
      <c r="IO92" s="37"/>
      <c r="IP92" s="37"/>
      <c r="IQ92" s="37"/>
      <c r="IR92" s="37"/>
      <c r="IS92" s="37"/>
      <c r="IT92" s="37"/>
      <c r="IU92" s="37"/>
      <c r="IV92" s="37"/>
      <c r="IW92" s="37"/>
      <c r="IX92" s="37"/>
      <c r="IY92" s="37"/>
      <c r="IZ92" s="37"/>
      <c r="JA92" s="37"/>
      <c r="JB92" s="37"/>
      <c r="JC92" s="37"/>
      <c r="JD92" s="37"/>
      <c r="JE92" s="37"/>
      <c r="JF92" s="37"/>
      <c r="JG92" s="37"/>
      <c r="JH92" s="37"/>
      <c r="JI92" s="37"/>
      <c r="JJ92" s="37"/>
      <c r="JK92" s="37"/>
      <c r="JL92" s="37"/>
      <c r="JM92" s="37"/>
      <c r="JN92" s="37"/>
      <c r="JO92" s="37"/>
      <c r="JP92" s="37"/>
      <c r="JQ92" s="37"/>
      <c r="JR92" s="37"/>
      <c r="JS92" s="37"/>
      <c r="JT92" s="37"/>
      <c r="JU92" s="37"/>
      <c r="JV92" s="37"/>
      <c r="JW92" s="37"/>
      <c r="JX92" s="37"/>
      <c r="JY92" s="37"/>
      <c r="JZ92" s="37"/>
      <c r="KA92" s="37"/>
      <c r="KB92" s="37"/>
      <c r="KC92" s="37"/>
      <c r="KD92" s="37"/>
      <c r="KE92" s="37"/>
      <c r="KF92" s="37"/>
      <c r="KG92" s="37"/>
      <c r="KH92" s="37"/>
      <c r="KI92" s="37"/>
      <c r="KJ92" s="37"/>
      <c r="KK92" s="37"/>
      <c r="KL92" s="37"/>
      <c r="KM92" s="37"/>
      <c r="KN92" s="37"/>
      <c r="KO92" s="37"/>
      <c r="KP92" s="37"/>
      <c r="KQ92" s="37"/>
      <c r="KR92" s="37"/>
      <c r="KS92" s="37"/>
      <c r="KT92" s="37"/>
      <c r="KU92" s="37"/>
      <c r="KV92" s="37"/>
      <c r="KW92" s="37"/>
      <c r="KX92" s="37"/>
      <c r="KY92" s="37"/>
      <c r="KZ92" s="37"/>
      <c r="LA92" s="37"/>
      <c r="LB92" s="37"/>
      <c r="LC92" s="59"/>
      <c r="LD92" s="59"/>
      <c r="LE92" s="59"/>
      <c r="LF92" s="59"/>
      <c r="LG92" s="59"/>
      <c r="LH92" s="59"/>
      <c r="LI92" s="59"/>
      <c r="LJ92" s="59"/>
      <c r="LK92" s="59"/>
      <c r="LL92" s="59"/>
      <c r="LM92" s="59"/>
      <c r="LN92" s="59"/>
      <c r="LO92" s="59"/>
      <c r="LP92" s="59"/>
      <c r="LQ92" s="59"/>
      <c r="LR92" s="59"/>
      <c r="LS92" s="59"/>
      <c r="LT92" s="59"/>
      <c r="LU92" s="59"/>
      <c r="LV92" s="59"/>
      <c r="LW92" s="37"/>
      <c r="LX92" s="37"/>
      <c r="LY92" s="37"/>
      <c r="LZ92" s="37"/>
      <c r="MA92" s="37"/>
      <c r="MB92" s="37"/>
      <c r="MC92" s="37"/>
      <c r="MD92" s="37"/>
      <c r="ME92" s="37"/>
      <c r="MF92" s="37"/>
      <c r="MG92" s="37"/>
      <c r="MH92" s="37"/>
      <c r="MI92" s="37"/>
      <c r="MJ92" s="37"/>
      <c r="MK92" s="37"/>
      <c r="ML92" s="37"/>
      <c r="MM92" s="37"/>
      <c r="MN92" s="37"/>
      <c r="MO92" s="20"/>
      <c r="MP92" s="20"/>
      <c r="MQ92" s="20"/>
      <c r="MR92" s="20"/>
      <c r="MS92" s="20"/>
      <c r="MT92" s="20"/>
      <c r="MU92" s="20"/>
      <c r="MV92" s="20"/>
      <c r="MW92" s="20"/>
      <c r="MX92" s="20"/>
      <c r="MY92" s="20"/>
      <c r="MZ92" s="20"/>
      <c r="NA92" s="20"/>
      <c r="NB92" s="20"/>
      <c r="NC92" s="20"/>
      <c r="ND92" s="20"/>
      <c r="NE92" s="20"/>
      <c r="NF92" s="20"/>
      <c r="NG92" s="20"/>
      <c r="NH92" s="20"/>
      <c r="NI92" s="20"/>
      <c r="NJ92" s="20"/>
      <c r="NK92" s="20"/>
      <c r="NL92" s="20"/>
      <c r="NM92" s="20"/>
      <c r="NN92" s="57"/>
      <c r="NO92" s="57"/>
      <c r="NP92" s="57"/>
      <c r="NQ92" s="57"/>
      <c r="NR92" s="57"/>
      <c r="NS92" s="57"/>
      <c r="NT92" s="57"/>
      <c r="NU92" s="57"/>
      <c r="NV92" s="57"/>
      <c r="NW92" s="57"/>
      <c r="NX92" s="57"/>
      <c r="NY92" s="57"/>
      <c r="NZ92" s="57"/>
      <c r="OA92" s="57"/>
      <c r="OB92" s="57"/>
      <c r="OC92" s="57"/>
      <c r="OD92" s="57"/>
      <c r="OE92" s="57"/>
      <c r="OF92" s="57"/>
      <c r="OG92" s="57"/>
      <c r="OH92" s="57"/>
      <c r="OI92" s="57"/>
      <c r="OJ92" s="57"/>
      <c r="OK92" s="57"/>
      <c r="OL92" s="57"/>
      <c r="OM92" s="57"/>
      <c r="ON92" s="57"/>
      <c r="OO92" s="57"/>
      <c r="OP92" s="57"/>
      <c r="OQ92" s="57"/>
      <c r="OR92" s="57"/>
      <c r="OS92" s="57"/>
      <c r="OT92" s="57"/>
      <c r="OU92" s="57"/>
      <c r="OV92" s="57"/>
      <c r="OW92" s="57"/>
      <c r="OX92" s="57"/>
      <c r="OY92" s="57"/>
      <c r="OZ92" s="57"/>
      <c r="PA92" s="57"/>
      <c r="PB92" s="20"/>
      <c r="PC92" s="20"/>
      <c r="PD92" s="20"/>
      <c r="PE92" s="20"/>
      <c r="PF92" s="20"/>
      <c r="PG92" s="20"/>
      <c r="PH92" s="20"/>
      <c r="PI92" s="20"/>
      <c r="PJ92" s="20"/>
      <c r="PK92" s="20"/>
      <c r="PL92" s="20"/>
      <c r="PM92" s="20"/>
      <c r="PN92" s="20"/>
      <c r="PO92" s="20"/>
      <c r="PP92" s="20"/>
      <c r="PQ92" s="20"/>
      <c r="PR92" s="20"/>
      <c r="PS92" s="20"/>
      <c r="PT92" s="20"/>
      <c r="PU92" s="20"/>
      <c r="PV92" s="20"/>
      <c r="PW92" s="20"/>
      <c r="PX92" s="20"/>
      <c r="PY92" s="20"/>
      <c r="PZ92" s="20"/>
      <c r="QA92" s="20"/>
      <c r="QB92" s="20"/>
      <c r="QC92" s="20"/>
      <c r="QD92" s="20"/>
      <c r="QE92" s="20"/>
      <c r="QF92" s="20"/>
      <c r="QG92" s="20"/>
      <c r="QH92" s="20"/>
      <c r="QI92" s="20"/>
      <c r="QJ92" s="20"/>
      <c r="QK92" s="20"/>
      <c r="QL92" s="37"/>
      <c r="QM92" s="37"/>
      <c r="QN92" s="47"/>
      <c r="QO92" s="47"/>
      <c r="QP92" s="47"/>
      <c r="QQ92" s="47"/>
      <c r="QR92" s="47"/>
      <c r="QS92" s="47"/>
      <c r="QT92" s="47"/>
      <c r="QU92" s="47"/>
      <c r="QV92" s="47"/>
      <c r="QW92" s="47"/>
      <c r="QX92" s="47"/>
      <c r="QY92" s="47"/>
      <c r="QZ92" s="47"/>
      <c r="RA92" s="47"/>
      <c r="RB92" s="47"/>
      <c r="RC92" s="47"/>
      <c r="RD92" s="47"/>
      <c r="RE92" s="47"/>
      <c r="RF92" s="47"/>
      <c r="RG92" s="47"/>
    </row>
    <row r="93" spans="1:475" s="85" customFormat="1">
      <c r="A93" s="14">
        <f t="shared" si="1"/>
        <v>90</v>
      </c>
      <c r="B93" s="30">
        <f>SUM(D93:L93)</f>
        <v>16</v>
      </c>
      <c r="C93" s="30"/>
      <c r="D93" s="54"/>
      <c r="E93" s="31"/>
      <c r="F93" s="66"/>
      <c r="G93" s="65"/>
      <c r="H93" s="92"/>
      <c r="I93" s="32">
        <v>1</v>
      </c>
      <c r="J93" s="18"/>
      <c r="K93" s="18">
        <v>13</v>
      </c>
      <c r="L93" s="18">
        <v>2</v>
      </c>
      <c r="M93" s="33" t="s">
        <v>315</v>
      </c>
      <c r="N93" s="33" t="s">
        <v>270</v>
      </c>
      <c r="O93" s="18">
        <v>1997</v>
      </c>
      <c r="P93" s="34">
        <f>SUM(R93:AQJ93)</f>
        <v>112.6</v>
      </c>
      <c r="Q93" s="35">
        <f>COUNTIF(R93:AQJ93,"&gt;0")</f>
        <v>16</v>
      </c>
      <c r="R93" s="36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>
        <v>1.6</v>
      </c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>
        <v>6.5</v>
      </c>
      <c r="CD93" s="20"/>
      <c r="CE93" s="20"/>
      <c r="CF93" s="20"/>
      <c r="CG93" s="20">
        <v>6.5</v>
      </c>
      <c r="CH93" s="20"/>
      <c r="CI93" s="20"/>
      <c r="CJ93" s="20"/>
      <c r="CK93" s="20"/>
      <c r="CL93" s="20"/>
      <c r="CM93" s="20"/>
      <c r="CN93" s="20"/>
      <c r="CO93" s="20">
        <v>6.9</v>
      </c>
      <c r="CP93" s="20"/>
      <c r="CQ93" s="20"/>
      <c r="CR93" s="20"/>
      <c r="CS93" s="20"/>
      <c r="CT93" s="20">
        <v>5.5</v>
      </c>
      <c r="CU93" s="20"/>
      <c r="CV93" s="20"/>
      <c r="CW93" s="20">
        <v>2.5</v>
      </c>
      <c r="CX93" s="20"/>
      <c r="CY93" s="20"/>
      <c r="CZ93" s="20"/>
      <c r="DA93" s="20">
        <v>5.6</v>
      </c>
      <c r="DB93" s="20"/>
      <c r="DC93" s="20"/>
      <c r="DD93" s="20"/>
      <c r="DE93" s="20"/>
      <c r="DF93" s="20">
        <v>6</v>
      </c>
      <c r="DG93" s="20"/>
      <c r="DH93" s="20"/>
      <c r="DI93" s="20"/>
      <c r="DJ93" s="20"/>
      <c r="DK93" s="20"/>
      <c r="DL93" s="20">
        <v>6.3</v>
      </c>
      <c r="DM93" s="20"/>
      <c r="DN93" s="20"/>
      <c r="DO93" s="20"/>
      <c r="DP93" s="20"/>
      <c r="DQ93" s="20"/>
      <c r="DR93" s="20"/>
      <c r="DS93" s="20">
        <v>10</v>
      </c>
      <c r="DT93" s="20"/>
      <c r="DU93" s="20">
        <v>5</v>
      </c>
      <c r="DV93" s="18">
        <v>4.3</v>
      </c>
      <c r="DW93" s="18"/>
      <c r="DX93" s="18"/>
      <c r="DY93" s="18"/>
      <c r="DZ93" s="18">
        <v>2.5</v>
      </c>
      <c r="EA93" s="18"/>
      <c r="EB93" s="18"/>
      <c r="EC93" s="18"/>
      <c r="ED93" s="18"/>
      <c r="EE93" s="18"/>
      <c r="EF93" s="18"/>
      <c r="EG93" s="18">
        <v>12.3</v>
      </c>
      <c r="EH93" s="18"/>
      <c r="EI93" s="18"/>
      <c r="EJ93" s="18"/>
      <c r="EK93" s="18"/>
      <c r="EL93" s="32">
        <v>21.1</v>
      </c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>
        <v>10</v>
      </c>
      <c r="FE93" s="18"/>
      <c r="FF93" s="18"/>
      <c r="FG93" s="18"/>
      <c r="FH93" s="18"/>
      <c r="FI93" s="18"/>
      <c r="FJ93" s="18"/>
      <c r="FK93" s="18"/>
      <c r="FL93" s="18"/>
      <c r="FM93" s="18"/>
      <c r="FN93" s="37"/>
      <c r="FO93" s="18"/>
      <c r="FP93" s="18"/>
      <c r="FQ93" s="18"/>
      <c r="FR93" s="18"/>
      <c r="FS93" s="18"/>
      <c r="FT93" s="18"/>
      <c r="FU93" s="18"/>
      <c r="FV93" s="37"/>
      <c r="FW93" s="37"/>
      <c r="FX93" s="37"/>
      <c r="FY93" s="37"/>
      <c r="FZ93" s="37"/>
      <c r="GA93" s="37"/>
      <c r="GB93" s="37"/>
      <c r="GC93" s="37"/>
      <c r="GD93" s="37"/>
      <c r="GE93" s="37"/>
      <c r="GF93" s="37"/>
      <c r="GG93" s="37"/>
      <c r="GH93" s="37"/>
      <c r="GI93" s="37"/>
      <c r="GJ93" s="37"/>
      <c r="GK93" s="37"/>
      <c r="GL93" s="37"/>
      <c r="GM93" s="37"/>
      <c r="GN93" s="37"/>
      <c r="GO93" s="37"/>
      <c r="GP93" s="37"/>
      <c r="GQ93" s="37"/>
      <c r="GR93" s="37"/>
      <c r="GS93" s="37"/>
      <c r="GT93" s="37"/>
      <c r="GU93" s="37"/>
      <c r="GV93" s="37"/>
      <c r="GW93" s="37"/>
      <c r="GX93" s="37"/>
      <c r="GY93" s="37"/>
      <c r="GZ93" s="37"/>
      <c r="HA93" s="37"/>
      <c r="HB93" s="37"/>
      <c r="HC93" s="37"/>
      <c r="HD93" s="37"/>
      <c r="HE93" s="37"/>
      <c r="HF93" s="37"/>
      <c r="HG93" s="37"/>
      <c r="HH93" s="37"/>
      <c r="HI93" s="37"/>
      <c r="HJ93" s="37"/>
      <c r="HK93" s="37"/>
      <c r="HL93" s="37"/>
      <c r="HM93" s="37"/>
      <c r="HN93" s="37"/>
      <c r="HO93" s="37"/>
      <c r="HP93" s="37"/>
      <c r="HQ93" s="37"/>
      <c r="HR93" s="37"/>
      <c r="HS93" s="37"/>
      <c r="HT93" s="37"/>
      <c r="HU93" s="37"/>
      <c r="HV93" s="37"/>
      <c r="HW93" s="37"/>
      <c r="HX93" s="37"/>
      <c r="HY93" s="37"/>
      <c r="HZ93" s="37"/>
      <c r="IA93" s="37"/>
      <c r="IB93" s="37"/>
      <c r="IC93" s="37"/>
      <c r="ID93" s="37"/>
      <c r="IE93" s="37"/>
      <c r="IF93" s="37"/>
      <c r="IG93" s="37"/>
      <c r="IH93" s="37"/>
      <c r="II93" s="37"/>
      <c r="IJ93" s="37"/>
      <c r="IK93" s="37"/>
      <c r="IL93" s="37"/>
      <c r="IM93" s="37"/>
      <c r="IN93" s="37"/>
      <c r="IO93" s="37"/>
      <c r="IP93" s="37"/>
      <c r="IQ93" s="37"/>
      <c r="IR93" s="37"/>
      <c r="IS93" s="37"/>
      <c r="IT93" s="37"/>
      <c r="IU93" s="37"/>
      <c r="IV93" s="37"/>
      <c r="IW93" s="37"/>
      <c r="IX93" s="37"/>
      <c r="IY93" s="37"/>
      <c r="IZ93" s="37"/>
      <c r="JA93" s="37"/>
      <c r="JB93" s="37"/>
      <c r="JC93" s="37"/>
      <c r="JD93" s="37"/>
      <c r="JE93" s="37"/>
      <c r="JF93" s="37"/>
      <c r="JG93" s="37"/>
      <c r="JH93" s="37"/>
      <c r="JI93" s="37"/>
      <c r="JJ93" s="37"/>
      <c r="JK93" s="37"/>
      <c r="JL93" s="37"/>
      <c r="JM93" s="37"/>
      <c r="JN93" s="37"/>
      <c r="JO93" s="37"/>
      <c r="JP93" s="37"/>
      <c r="JQ93" s="37"/>
      <c r="JR93" s="37"/>
      <c r="JS93" s="37"/>
      <c r="JT93" s="37"/>
      <c r="JU93" s="37"/>
      <c r="JV93" s="37"/>
      <c r="JW93" s="37"/>
      <c r="JX93" s="37"/>
      <c r="JY93" s="37"/>
      <c r="JZ93" s="37"/>
      <c r="KA93" s="37"/>
      <c r="KB93" s="37"/>
      <c r="KC93" s="37"/>
      <c r="KD93" s="37"/>
      <c r="KE93" s="37"/>
      <c r="KF93" s="37"/>
      <c r="KG93" s="37"/>
      <c r="KH93" s="37"/>
      <c r="KI93" s="37"/>
      <c r="KJ93" s="37"/>
      <c r="KK93" s="37"/>
      <c r="KL93" s="37"/>
      <c r="KM93" s="37"/>
      <c r="KN93" s="37"/>
      <c r="KO93" s="37"/>
      <c r="KP93" s="37"/>
      <c r="KQ93" s="37"/>
      <c r="KR93" s="37"/>
      <c r="KS93" s="37"/>
      <c r="KT93" s="37"/>
      <c r="KU93" s="37"/>
      <c r="KV93" s="37"/>
      <c r="KW93" s="37"/>
      <c r="KX93" s="37"/>
      <c r="KY93" s="37"/>
      <c r="KZ93" s="37"/>
      <c r="LA93" s="37"/>
      <c r="LB93" s="37"/>
      <c r="LC93" s="59"/>
      <c r="LD93" s="59"/>
      <c r="LE93" s="59"/>
      <c r="LF93" s="59"/>
      <c r="LG93" s="59"/>
      <c r="LH93" s="59"/>
      <c r="LI93" s="59"/>
      <c r="LJ93" s="59"/>
      <c r="LK93" s="59"/>
      <c r="LL93" s="59"/>
      <c r="LM93" s="59"/>
      <c r="LN93" s="59"/>
      <c r="LO93" s="59"/>
      <c r="LP93" s="59"/>
      <c r="LQ93" s="59"/>
      <c r="LR93" s="59"/>
      <c r="LS93" s="59"/>
      <c r="LT93" s="59"/>
      <c r="LU93" s="59"/>
      <c r="LV93" s="59"/>
      <c r="LW93" s="37"/>
      <c r="LX93" s="37"/>
      <c r="LY93" s="37"/>
      <c r="LZ93" s="37"/>
      <c r="MA93" s="37"/>
      <c r="MB93" s="37"/>
      <c r="MC93" s="37"/>
      <c r="MD93" s="37"/>
      <c r="ME93" s="37"/>
      <c r="MF93" s="37"/>
      <c r="MG93" s="37"/>
      <c r="MH93" s="37"/>
      <c r="MI93" s="37"/>
      <c r="MJ93" s="37"/>
      <c r="MK93" s="37"/>
      <c r="ML93" s="37"/>
      <c r="MM93" s="37"/>
      <c r="MN93" s="37"/>
      <c r="MO93" s="20"/>
      <c r="MP93" s="20"/>
      <c r="MQ93" s="20"/>
      <c r="MR93" s="20"/>
      <c r="MS93" s="20"/>
      <c r="MT93" s="20"/>
      <c r="MU93" s="20"/>
      <c r="MV93" s="20"/>
      <c r="MW93" s="20"/>
      <c r="MX93" s="20"/>
      <c r="MY93" s="20"/>
      <c r="MZ93" s="20"/>
      <c r="NA93" s="20"/>
      <c r="NB93" s="20"/>
      <c r="NC93" s="20"/>
      <c r="ND93" s="20"/>
      <c r="NE93" s="20"/>
      <c r="NF93" s="20"/>
      <c r="NG93" s="20"/>
      <c r="NH93" s="20"/>
      <c r="NI93" s="20"/>
      <c r="NJ93" s="20"/>
      <c r="NK93" s="20"/>
      <c r="NL93" s="20"/>
      <c r="NM93" s="20"/>
      <c r="NN93" s="57"/>
      <c r="NO93" s="57"/>
      <c r="NP93" s="57"/>
      <c r="NQ93" s="57"/>
      <c r="NR93" s="57"/>
      <c r="NS93" s="57"/>
      <c r="NT93" s="57"/>
      <c r="NU93" s="57"/>
      <c r="NV93" s="57"/>
      <c r="NW93" s="57"/>
      <c r="NX93" s="57"/>
      <c r="NY93" s="57"/>
      <c r="NZ93" s="57"/>
      <c r="OA93" s="57"/>
      <c r="OB93" s="57"/>
      <c r="OC93" s="57"/>
      <c r="OD93" s="57"/>
      <c r="OE93" s="57"/>
      <c r="OF93" s="57"/>
      <c r="OG93" s="57"/>
      <c r="OH93" s="57"/>
      <c r="OI93" s="57"/>
      <c r="OJ93" s="57"/>
      <c r="OK93" s="57"/>
      <c r="OL93" s="57"/>
      <c r="OM93" s="57"/>
      <c r="ON93" s="57"/>
      <c r="OO93" s="57"/>
      <c r="OP93" s="57"/>
      <c r="OQ93" s="57"/>
      <c r="OR93" s="57"/>
      <c r="OS93" s="57"/>
      <c r="OT93" s="57"/>
      <c r="OU93" s="57"/>
      <c r="OV93" s="57"/>
      <c r="OW93" s="57"/>
      <c r="OX93" s="57"/>
      <c r="OY93" s="57"/>
      <c r="OZ93" s="57"/>
      <c r="PA93" s="57"/>
      <c r="PB93" s="20"/>
      <c r="PC93" s="20"/>
      <c r="PD93" s="20"/>
      <c r="PE93" s="20"/>
      <c r="PF93" s="20"/>
      <c r="PG93" s="20"/>
      <c r="PH93" s="20"/>
      <c r="PI93" s="20"/>
      <c r="PJ93" s="20"/>
      <c r="PK93" s="20"/>
      <c r="PL93" s="20"/>
      <c r="PM93" s="20"/>
      <c r="PN93" s="20"/>
      <c r="PO93" s="20"/>
      <c r="PP93" s="20"/>
      <c r="PQ93" s="20"/>
      <c r="PR93" s="20"/>
      <c r="PS93" s="20"/>
      <c r="PT93" s="20"/>
      <c r="PU93" s="20"/>
      <c r="PV93" s="20"/>
      <c r="PW93" s="20"/>
      <c r="PX93" s="20"/>
      <c r="PY93" s="20"/>
      <c r="PZ93" s="20"/>
      <c r="QA93" s="20"/>
      <c r="QB93" s="20"/>
      <c r="QC93" s="20"/>
      <c r="QD93" s="20"/>
      <c r="QE93" s="20"/>
      <c r="QF93" s="20"/>
      <c r="QG93" s="20"/>
      <c r="QH93" s="20"/>
      <c r="QI93" s="20"/>
      <c r="QJ93" s="20"/>
      <c r="QK93" s="20"/>
      <c r="QL93" s="37"/>
      <c r="QM93" s="37"/>
      <c r="QN93" s="47"/>
      <c r="QO93" s="47"/>
      <c r="QP93" s="47"/>
      <c r="QQ93" s="47"/>
      <c r="QR93" s="47"/>
      <c r="QS93" s="47"/>
      <c r="QT93" s="47"/>
      <c r="QU93" s="47"/>
      <c r="QV93" s="47"/>
      <c r="QW93" s="47"/>
      <c r="QX93" s="47"/>
      <c r="QY93" s="47"/>
      <c r="QZ93" s="47"/>
      <c r="RA93" s="47"/>
      <c r="RB93" s="47"/>
      <c r="RC93" s="47"/>
      <c r="RD93" s="47"/>
      <c r="RE93" s="47"/>
      <c r="RF93" s="47"/>
      <c r="RG93" s="47"/>
    </row>
    <row r="94" spans="1:475" s="85" customFormat="1">
      <c r="A94" s="14">
        <f t="shared" si="1"/>
        <v>91</v>
      </c>
      <c r="B94" s="30">
        <f>SUM(D94:L94)</f>
        <v>17</v>
      </c>
      <c r="C94" s="30"/>
      <c r="D94" s="54"/>
      <c r="E94" s="31"/>
      <c r="F94" s="66"/>
      <c r="G94" s="65"/>
      <c r="H94" s="92"/>
      <c r="I94" s="32"/>
      <c r="J94" s="18"/>
      <c r="K94" s="18">
        <v>15</v>
      </c>
      <c r="L94" s="18">
        <v>2</v>
      </c>
      <c r="M94" s="33" t="s">
        <v>166</v>
      </c>
      <c r="N94" s="33" t="s">
        <v>167</v>
      </c>
      <c r="O94" s="18">
        <v>1977</v>
      </c>
      <c r="P94" s="34">
        <f>SUM(R94:AQJ94)</f>
        <v>111.19999999999999</v>
      </c>
      <c r="Q94" s="35">
        <f>COUNTIF(R94:AQJ94,"&gt;0")</f>
        <v>17</v>
      </c>
      <c r="R94" s="36"/>
      <c r="S94" s="20"/>
      <c r="T94" s="20"/>
      <c r="U94" s="20">
        <v>6</v>
      </c>
      <c r="V94" s="20"/>
      <c r="W94" s="20"/>
      <c r="X94" s="20"/>
      <c r="Y94" s="20"/>
      <c r="Z94" s="20"/>
      <c r="AA94" s="20"/>
      <c r="AB94" s="20">
        <v>8.5</v>
      </c>
      <c r="AC94" s="20"/>
      <c r="AD94" s="20">
        <v>10.1</v>
      </c>
      <c r="AE94" s="20"/>
      <c r="AF94" s="20"/>
      <c r="AG94" s="20"/>
      <c r="AH94" s="20"/>
      <c r="AI94" s="20">
        <v>10</v>
      </c>
      <c r="AJ94" s="20"/>
      <c r="AK94" s="20"/>
      <c r="AL94" s="20"/>
      <c r="AM94" s="20"/>
      <c r="AN94" s="20">
        <v>10</v>
      </c>
      <c r="AO94" s="20"/>
      <c r="AP94" s="20"/>
      <c r="AQ94" s="20"/>
      <c r="AR94" s="20">
        <v>11.8</v>
      </c>
      <c r="AS94" s="20"/>
      <c r="AT94" s="20"/>
      <c r="AU94" s="20"/>
      <c r="AV94" s="20"/>
      <c r="AW94" s="20"/>
      <c r="AX94" s="20"/>
      <c r="AY94" s="20">
        <v>1.6</v>
      </c>
      <c r="AZ94" s="20"/>
      <c r="BA94" s="20"/>
      <c r="BB94" s="20"/>
      <c r="BC94" s="20"/>
      <c r="BD94" s="20"/>
      <c r="BE94" s="20">
        <v>5</v>
      </c>
      <c r="BF94" s="20"/>
      <c r="BG94" s="20"/>
      <c r="BH94" s="20"/>
      <c r="BI94" s="20"/>
      <c r="BJ94" s="20"/>
      <c r="BK94" s="20"/>
      <c r="BL94" s="20"/>
      <c r="BM94" s="20">
        <v>1</v>
      </c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>
        <v>5.5</v>
      </c>
      <c r="CU94" s="20"/>
      <c r="CV94" s="20"/>
      <c r="CW94" s="20">
        <v>2.5</v>
      </c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>
        <v>6.3</v>
      </c>
      <c r="DI94" s="20"/>
      <c r="DJ94" s="20"/>
      <c r="DK94" s="20">
        <v>7.5</v>
      </c>
      <c r="DL94" s="20">
        <v>6.3</v>
      </c>
      <c r="DM94" s="18"/>
      <c r="DN94" s="18"/>
      <c r="DO94" s="18"/>
      <c r="DP94" s="18"/>
      <c r="DQ94" s="18"/>
      <c r="DR94" s="18"/>
      <c r="DS94" s="18"/>
      <c r="DT94" s="18"/>
      <c r="DU94" s="18"/>
      <c r="DV94" s="18">
        <v>4.3</v>
      </c>
      <c r="DW94" s="18"/>
      <c r="DX94" s="18"/>
      <c r="DY94" s="18"/>
      <c r="DZ94" s="18">
        <v>2.5</v>
      </c>
      <c r="EA94" s="18"/>
      <c r="EB94" s="18"/>
      <c r="EC94" s="18"/>
      <c r="ED94" s="18"/>
      <c r="EE94" s="18"/>
      <c r="EF94" s="18"/>
      <c r="EG94" s="18">
        <v>12.3</v>
      </c>
      <c r="EH94" s="20"/>
      <c r="EI94" s="20"/>
      <c r="EJ94" s="20"/>
      <c r="EK94" s="20"/>
      <c r="EL94" s="20"/>
      <c r="EM94" s="20"/>
      <c r="EN94" s="20"/>
      <c r="EO94" s="18"/>
      <c r="EP94" s="18"/>
      <c r="EQ94" s="18"/>
      <c r="ER94" s="18"/>
      <c r="ES94" s="18"/>
      <c r="ET94" s="18"/>
      <c r="EU94" s="18"/>
      <c r="EV94" s="18"/>
      <c r="EW94" s="18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18"/>
      <c r="FP94" s="18"/>
      <c r="FQ94" s="18"/>
      <c r="FR94" s="18"/>
      <c r="FS94" s="18"/>
      <c r="FT94" s="18"/>
      <c r="FU94" s="18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  <c r="IJ94" s="37"/>
      <c r="IK94" s="37"/>
      <c r="IL94" s="37"/>
      <c r="IM94" s="37"/>
      <c r="IN94" s="37"/>
      <c r="IO94" s="37"/>
      <c r="IP94" s="37"/>
      <c r="IQ94" s="37"/>
      <c r="IR94" s="37"/>
      <c r="IS94" s="37"/>
      <c r="IT94" s="37"/>
      <c r="IU94" s="37"/>
      <c r="IV94" s="37"/>
      <c r="IW94" s="37"/>
      <c r="IX94" s="37"/>
      <c r="IY94" s="37"/>
      <c r="IZ94" s="37"/>
      <c r="JA94" s="37"/>
      <c r="JB94" s="37"/>
      <c r="JC94" s="37"/>
      <c r="JD94" s="37"/>
      <c r="JE94" s="37"/>
      <c r="JF94" s="37"/>
      <c r="JG94" s="37"/>
      <c r="JH94" s="37"/>
      <c r="JI94" s="37"/>
      <c r="JJ94" s="37"/>
      <c r="JK94" s="37"/>
      <c r="JL94" s="37"/>
      <c r="JM94" s="37"/>
      <c r="JN94" s="37"/>
      <c r="JO94" s="37"/>
      <c r="JP94" s="37"/>
      <c r="JQ94" s="37"/>
      <c r="JR94" s="37"/>
      <c r="JS94" s="37"/>
      <c r="JT94" s="37"/>
      <c r="JU94" s="37"/>
      <c r="JV94" s="37"/>
      <c r="JW94" s="37"/>
      <c r="JX94" s="37"/>
      <c r="JY94" s="37"/>
      <c r="JZ94" s="37"/>
      <c r="KA94" s="37"/>
      <c r="KB94" s="37"/>
      <c r="KC94" s="37"/>
      <c r="KD94" s="37"/>
      <c r="KE94" s="37"/>
      <c r="KF94" s="37"/>
      <c r="KG94" s="37"/>
      <c r="KH94" s="37"/>
      <c r="KI94" s="37"/>
      <c r="KJ94" s="37"/>
      <c r="KK94" s="37"/>
      <c r="KL94" s="37"/>
      <c r="KM94" s="37"/>
      <c r="KN94" s="37"/>
      <c r="KO94" s="37"/>
      <c r="KP94" s="37"/>
      <c r="KQ94" s="37"/>
      <c r="KR94" s="37"/>
      <c r="KS94" s="37"/>
      <c r="KT94" s="37"/>
      <c r="KU94" s="37"/>
      <c r="KV94" s="37"/>
      <c r="KW94" s="37"/>
      <c r="KX94" s="37"/>
      <c r="KY94" s="37"/>
      <c r="KZ94" s="37"/>
      <c r="LA94" s="37"/>
      <c r="LB94" s="37"/>
      <c r="LC94" s="59"/>
      <c r="LD94" s="59"/>
      <c r="LE94" s="59"/>
      <c r="LF94" s="59"/>
      <c r="LG94" s="59"/>
      <c r="LH94" s="59"/>
      <c r="LI94" s="59"/>
      <c r="LJ94" s="59"/>
      <c r="LK94" s="59"/>
      <c r="LL94" s="59"/>
      <c r="LM94" s="59"/>
      <c r="LN94" s="59"/>
      <c r="LO94" s="59"/>
      <c r="LP94" s="59"/>
      <c r="LQ94" s="59"/>
      <c r="LR94" s="59"/>
      <c r="LS94" s="59"/>
      <c r="LT94" s="59"/>
      <c r="LU94" s="59"/>
      <c r="LV94" s="59"/>
      <c r="LW94" s="37"/>
      <c r="LX94" s="37"/>
      <c r="LY94" s="37"/>
      <c r="LZ94" s="37"/>
      <c r="MA94" s="37"/>
      <c r="MB94" s="37"/>
      <c r="MC94" s="37"/>
      <c r="MD94" s="37"/>
      <c r="ME94" s="37"/>
      <c r="MF94" s="37"/>
      <c r="MG94" s="37"/>
      <c r="MH94" s="37"/>
      <c r="MI94" s="37"/>
      <c r="MJ94" s="37"/>
      <c r="MK94" s="37"/>
      <c r="ML94" s="37"/>
      <c r="MM94" s="37"/>
      <c r="MN94" s="37"/>
      <c r="MO94" s="20"/>
      <c r="MP94" s="20"/>
      <c r="MQ94" s="20"/>
      <c r="MR94" s="20"/>
      <c r="MS94" s="20"/>
      <c r="MT94" s="20"/>
      <c r="MU94" s="20"/>
      <c r="MV94" s="20"/>
      <c r="MW94" s="20"/>
      <c r="MX94" s="20"/>
      <c r="MY94" s="20"/>
      <c r="MZ94" s="20"/>
      <c r="NA94" s="20"/>
      <c r="NB94" s="20"/>
      <c r="NC94" s="20"/>
      <c r="ND94" s="20"/>
      <c r="NE94" s="20"/>
      <c r="NF94" s="20"/>
      <c r="NG94" s="20"/>
      <c r="NH94" s="20"/>
      <c r="NI94" s="20"/>
      <c r="NJ94" s="20"/>
      <c r="NK94" s="20"/>
      <c r="NL94" s="20"/>
      <c r="NM94" s="20"/>
      <c r="NN94" s="57"/>
      <c r="NO94" s="57"/>
      <c r="NP94" s="57"/>
      <c r="NQ94" s="57"/>
      <c r="NR94" s="57"/>
      <c r="NS94" s="57"/>
      <c r="NT94" s="57"/>
      <c r="NU94" s="57"/>
      <c r="NV94" s="57"/>
      <c r="NW94" s="57"/>
      <c r="NX94" s="57"/>
      <c r="NY94" s="57"/>
      <c r="NZ94" s="57"/>
      <c r="OA94" s="57"/>
      <c r="OB94" s="57"/>
      <c r="OC94" s="57"/>
      <c r="OD94" s="57"/>
      <c r="OE94" s="57"/>
      <c r="OF94" s="57"/>
      <c r="OG94" s="57"/>
      <c r="OH94" s="57"/>
      <c r="OI94" s="57"/>
      <c r="OJ94" s="57"/>
      <c r="OK94" s="57"/>
      <c r="OL94" s="57"/>
      <c r="OM94" s="57"/>
      <c r="ON94" s="57"/>
      <c r="OO94" s="57"/>
      <c r="OP94" s="57"/>
      <c r="OQ94" s="57"/>
      <c r="OR94" s="57"/>
      <c r="OS94" s="57"/>
      <c r="OT94" s="57"/>
      <c r="OU94" s="57"/>
      <c r="OV94" s="57"/>
      <c r="OW94" s="57"/>
      <c r="OX94" s="57"/>
      <c r="OY94" s="57"/>
      <c r="OZ94" s="57"/>
      <c r="PA94" s="57"/>
      <c r="PB94" s="20"/>
      <c r="PC94" s="20"/>
      <c r="PD94" s="20"/>
      <c r="PE94" s="20"/>
      <c r="PF94" s="20"/>
      <c r="PG94" s="20"/>
      <c r="PH94" s="20"/>
      <c r="PI94" s="20"/>
      <c r="PJ94" s="20"/>
      <c r="PK94" s="20"/>
      <c r="PL94" s="20"/>
      <c r="PM94" s="20"/>
      <c r="PN94" s="20"/>
      <c r="PO94" s="20"/>
      <c r="PP94" s="20"/>
      <c r="PQ94" s="20"/>
      <c r="PR94" s="20"/>
      <c r="PS94" s="20"/>
      <c r="PT94" s="20"/>
      <c r="PU94" s="20"/>
      <c r="PV94" s="20"/>
      <c r="PW94" s="20"/>
      <c r="PX94" s="20"/>
      <c r="PY94" s="20"/>
      <c r="PZ94" s="20"/>
      <c r="QA94" s="20"/>
      <c r="QB94" s="20"/>
      <c r="QC94" s="20"/>
      <c r="QD94" s="20"/>
      <c r="QE94" s="20"/>
      <c r="QF94" s="20"/>
      <c r="QG94" s="20"/>
      <c r="QH94" s="20"/>
      <c r="QI94" s="20"/>
      <c r="QJ94" s="20"/>
      <c r="QK94" s="20"/>
      <c r="QL94" s="37"/>
      <c r="QM94" s="37"/>
      <c r="QN94" s="47"/>
      <c r="QO94" s="47"/>
      <c r="QP94" s="47"/>
      <c r="QQ94" s="47"/>
      <c r="QR94" s="47"/>
      <c r="QS94" s="47"/>
      <c r="QT94" s="47"/>
      <c r="QU94" s="47"/>
      <c r="QV94" s="47"/>
      <c r="QW94" s="47"/>
      <c r="QX94" s="47"/>
      <c r="QY94" s="47"/>
      <c r="QZ94" s="47"/>
      <c r="RA94" s="47"/>
      <c r="RB94" s="47"/>
      <c r="RC94" s="47"/>
      <c r="RD94" s="47"/>
      <c r="RE94" s="47"/>
      <c r="RF94" s="47"/>
      <c r="RG94" s="47"/>
    </row>
    <row r="95" spans="1:475" s="85" customFormat="1">
      <c r="A95" s="14">
        <f t="shared" si="1"/>
        <v>92</v>
      </c>
      <c r="B95" s="30">
        <f>SUM(D95:L95)</f>
        <v>17</v>
      </c>
      <c r="C95" s="30"/>
      <c r="D95" s="54"/>
      <c r="E95" s="31"/>
      <c r="F95" s="66"/>
      <c r="G95" s="65"/>
      <c r="H95" s="92"/>
      <c r="I95" s="32">
        <v>1</v>
      </c>
      <c r="J95" s="18">
        <v>1</v>
      </c>
      <c r="K95" s="18">
        <v>10</v>
      </c>
      <c r="L95" s="18">
        <v>5</v>
      </c>
      <c r="M95" s="33" t="s">
        <v>31</v>
      </c>
      <c r="N95" s="33" t="s">
        <v>32</v>
      </c>
      <c r="O95" s="18">
        <v>1980</v>
      </c>
      <c r="P95" s="34">
        <f>SUM(R95:AQJ95)</f>
        <v>109.6</v>
      </c>
      <c r="Q95" s="35">
        <f>COUNTIF(R95:AQJ95,"&gt;0")</f>
        <v>17</v>
      </c>
      <c r="R95" s="36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>
        <v>10</v>
      </c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>
        <v>10.3</v>
      </c>
      <c r="BB95" s="20"/>
      <c r="BC95" s="20"/>
      <c r="BD95" s="20"/>
      <c r="BE95" s="20"/>
      <c r="BF95" s="20"/>
      <c r="BG95" s="20">
        <v>6</v>
      </c>
      <c r="BH95" s="20"/>
      <c r="BI95" s="20"/>
      <c r="BJ95" s="20"/>
      <c r="BK95" s="20"/>
      <c r="BL95" s="20"/>
      <c r="BM95" s="20"/>
      <c r="BN95" s="20"/>
      <c r="BO95" s="20"/>
      <c r="BP95" s="20">
        <v>5.6</v>
      </c>
      <c r="BQ95" s="20"/>
      <c r="BR95" s="20">
        <v>5</v>
      </c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>
        <v>3</v>
      </c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>
        <v>3</v>
      </c>
      <c r="CT95" s="20"/>
      <c r="CU95" s="20"/>
      <c r="CV95" s="20"/>
      <c r="CW95" s="20">
        <v>2.5</v>
      </c>
      <c r="CX95" s="20"/>
      <c r="CY95" s="20"/>
      <c r="CZ95" s="20"/>
      <c r="DA95" s="20"/>
      <c r="DB95" s="20"/>
      <c r="DC95" s="20"/>
      <c r="DD95" s="20"/>
      <c r="DE95" s="20"/>
      <c r="DF95" s="20">
        <v>6</v>
      </c>
      <c r="DG95" s="20"/>
      <c r="DH95" s="20">
        <v>6.3</v>
      </c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>
        <v>5</v>
      </c>
      <c r="DV95" s="18">
        <v>4.3</v>
      </c>
      <c r="DW95" s="18"/>
      <c r="DX95" s="18"/>
      <c r="DY95" s="18"/>
      <c r="DZ95" s="18">
        <v>2.5</v>
      </c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32">
        <v>21.1</v>
      </c>
      <c r="EM95" s="20"/>
      <c r="EN95" s="20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>
        <v>10</v>
      </c>
      <c r="FE95" s="37"/>
      <c r="FF95" s="37"/>
      <c r="FG95" s="37"/>
      <c r="FH95" s="37">
        <v>3</v>
      </c>
      <c r="FI95" s="37"/>
      <c r="FJ95" s="37"/>
      <c r="FK95" s="37"/>
      <c r="FL95" s="37"/>
      <c r="FM95" s="37">
        <v>6</v>
      </c>
      <c r="FN95" s="37"/>
      <c r="FO95" s="18"/>
      <c r="FP95" s="18"/>
      <c r="FQ95" s="18"/>
      <c r="FR95" s="18"/>
      <c r="FS95" s="18"/>
      <c r="FT95" s="18"/>
      <c r="FU95" s="18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  <c r="IN95" s="37"/>
      <c r="IO95" s="37"/>
      <c r="IP95" s="37"/>
      <c r="IQ95" s="37"/>
      <c r="IR95" s="37"/>
      <c r="IS95" s="37"/>
      <c r="IT95" s="37"/>
      <c r="IU95" s="37"/>
      <c r="IV95" s="37"/>
      <c r="IW95" s="37"/>
      <c r="IX95" s="37"/>
      <c r="IY95" s="37"/>
      <c r="IZ95" s="37"/>
      <c r="JA95" s="37"/>
      <c r="JB95" s="37"/>
      <c r="JC95" s="37"/>
      <c r="JD95" s="37"/>
      <c r="JE95" s="37"/>
      <c r="JF95" s="37"/>
      <c r="JG95" s="37"/>
      <c r="JH95" s="37"/>
      <c r="JI95" s="37"/>
      <c r="JJ95" s="37"/>
      <c r="JK95" s="37"/>
      <c r="JL95" s="37"/>
      <c r="JM95" s="37"/>
      <c r="JN95" s="37"/>
      <c r="JO95" s="37"/>
      <c r="JP95" s="37"/>
      <c r="JQ95" s="37"/>
      <c r="JR95" s="37"/>
      <c r="JS95" s="37"/>
      <c r="JT95" s="37"/>
      <c r="JU95" s="37"/>
      <c r="JV95" s="37"/>
      <c r="JW95" s="37"/>
      <c r="JX95" s="37"/>
      <c r="JY95" s="37"/>
      <c r="JZ95" s="37"/>
      <c r="KA95" s="37"/>
      <c r="KB95" s="37"/>
      <c r="KC95" s="37"/>
      <c r="KD95" s="37"/>
      <c r="KE95" s="37"/>
      <c r="KF95" s="37"/>
      <c r="KG95" s="37"/>
      <c r="KH95" s="37"/>
      <c r="KI95" s="37"/>
      <c r="KJ95" s="37"/>
      <c r="KK95" s="37"/>
      <c r="KL95" s="37"/>
      <c r="KM95" s="37"/>
      <c r="KN95" s="37"/>
      <c r="KO95" s="37"/>
      <c r="KP95" s="37"/>
      <c r="KQ95" s="37"/>
      <c r="KR95" s="37"/>
      <c r="KS95" s="37"/>
      <c r="KT95" s="37"/>
      <c r="KU95" s="37"/>
      <c r="KV95" s="37"/>
      <c r="KW95" s="37"/>
      <c r="KX95" s="37"/>
      <c r="KY95" s="37"/>
      <c r="KZ95" s="37"/>
      <c r="LA95" s="37"/>
      <c r="LB95" s="37"/>
      <c r="LC95" s="59"/>
      <c r="LD95" s="59"/>
      <c r="LE95" s="59"/>
      <c r="LF95" s="59"/>
      <c r="LG95" s="59"/>
      <c r="LH95" s="59"/>
      <c r="LI95" s="59"/>
      <c r="LJ95" s="59"/>
      <c r="LK95" s="59"/>
      <c r="LL95" s="59"/>
      <c r="LM95" s="59"/>
      <c r="LN95" s="59"/>
      <c r="LO95" s="59"/>
      <c r="LP95" s="59"/>
      <c r="LQ95" s="59"/>
      <c r="LR95" s="59"/>
      <c r="LS95" s="59"/>
      <c r="LT95" s="59"/>
      <c r="LU95" s="59"/>
      <c r="LV95" s="59"/>
      <c r="LW95" s="37"/>
      <c r="LX95" s="37"/>
      <c r="LY95" s="37"/>
      <c r="LZ95" s="37"/>
      <c r="MA95" s="37"/>
      <c r="MB95" s="37"/>
      <c r="MC95" s="37"/>
      <c r="MD95" s="37"/>
      <c r="ME95" s="37"/>
      <c r="MF95" s="37"/>
      <c r="MG95" s="37"/>
      <c r="MH95" s="37"/>
      <c r="MI95" s="37"/>
      <c r="MJ95" s="37"/>
      <c r="MK95" s="37"/>
      <c r="ML95" s="37"/>
      <c r="MM95" s="37"/>
      <c r="MN95" s="37"/>
      <c r="MO95" s="20"/>
      <c r="MP95" s="20"/>
      <c r="MQ95" s="20"/>
      <c r="MR95" s="20"/>
      <c r="MS95" s="20"/>
      <c r="MT95" s="20"/>
      <c r="MU95" s="20"/>
      <c r="MV95" s="20"/>
      <c r="MW95" s="20"/>
      <c r="MX95" s="20"/>
      <c r="MY95" s="20"/>
      <c r="MZ95" s="20"/>
      <c r="NA95" s="20"/>
      <c r="NB95" s="20"/>
      <c r="NC95" s="20"/>
      <c r="ND95" s="20"/>
      <c r="NE95" s="20"/>
      <c r="NF95" s="20"/>
      <c r="NG95" s="20"/>
      <c r="NH95" s="20"/>
      <c r="NI95" s="20"/>
      <c r="NJ95" s="20"/>
      <c r="NK95" s="20"/>
      <c r="NL95" s="20"/>
      <c r="NM95" s="20"/>
      <c r="NN95" s="57"/>
      <c r="NO95" s="57"/>
      <c r="NP95" s="57"/>
      <c r="NQ95" s="57"/>
      <c r="NR95" s="57"/>
      <c r="NS95" s="57"/>
      <c r="NT95" s="57"/>
      <c r="NU95" s="57"/>
      <c r="NV95" s="57"/>
      <c r="NW95" s="57"/>
      <c r="NX95" s="57"/>
      <c r="NY95" s="57"/>
      <c r="NZ95" s="57"/>
      <c r="OA95" s="57"/>
      <c r="OB95" s="57"/>
      <c r="OC95" s="57"/>
      <c r="OD95" s="57"/>
      <c r="OE95" s="57"/>
      <c r="OF95" s="57"/>
      <c r="OG95" s="57"/>
      <c r="OH95" s="57"/>
      <c r="OI95" s="57"/>
      <c r="OJ95" s="57"/>
      <c r="OK95" s="57"/>
      <c r="OL95" s="57"/>
      <c r="OM95" s="57"/>
      <c r="ON95" s="57"/>
      <c r="OO95" s="57"/>
      <c r="OP95" s="57"/>
      <c r="OQ95" s="57"/>
      <c r="OR95" s="57"/>
      <c r="OS95" s="57"/>
      <c r="OT95" s="57"/>
      <c r="OU95" s="57"/>
      <c r="OV95" s="57"/>
      <c r="OW95" s="57"/>
      <c r="OX95" s="57"/>
      <c r="OY95" s="57"/>
      <c r="OZ95" s="57"/>
      <c r="PA95" s="57"/>
      <c r="PB95" s="20"/>
      <c r="PC95" s="20"/>
      <c r="PD95" s="20"/>
      <c r="PE95" s="20"/>
      <c r="PF95" s="20"/>
      <c r="PG95" s="20"/>
      <c r="PH95" s="20"/>
      <c r="PI95" s="20"/>
      <c r="PJ95" s="20"/>
      <c r="PK95" s="20"/>
      <c r="PL95" s="20"/>
      <c r="PM95" s="20"/>
      <c r="PN95" s="20"/>
      <c r="PO95" s="20"/>
      <c r="PP95" s="20"/>
      <c r="PQ95" s="20"/>
      <c r="PR95" s="20"/>
      <c r="PS95" s="20"/>
      <c r="PT95" s="20"/>
      <c r="PU95" s="20"/>
      <c r="PV95" s="20"/>
      <c r="PW95" s="20"/>
      <c r="PX95" s="20"/>
      <c r="PY95" s="20"/>
      <c r="PZ95" s="20"/>
      <c r="QA95" s="20"/>
      <c r="QB95" s="20"/>
      <c r="QC95" s="20"/>
      <c r="QD95" s="20"/>
      <c r="QE95" s="20"/>
      <c r="QF95" s="20"/>
      <c r="QG95" s="20"/>
      <c r="QH95" s="20"/>
      <c r="QI95" s="20"/>
      <c r="QJ95" s="20"/>
      <c r="QK95" s="20"/>
      <c r="QL95" s="37"/>
      <c r="QM95" s="37"/>
      <c r="QN95" s="47"/>
      <c r="QO95" s="47"/>
      <c r="QP95" s="47"/>
      <c r="QQ95" s="47"/>
      <c r="QR95" s="47"/>
      <c r="QS95" s="47"/>
      <c r="QT95" s="47"/>
      <c r="QU95" s="47"/>
      <c r="QV95" s="47"/>
      <c r="QW95" s="47"/>
      <c r="QX95" s="47"/>
      <c r="QY95" s="47"/>
      <c r="QZ95" s="47"/>
      <c r="RA95" s="47"/>
      <c r="RB95" s="47"/>
      <c r="RC95" s="47"/>
      <c r="RD95" s="47"/>
      <c r="RE95" s="47"/>
      <c r="RF95" s="47"/>
      <c r="RG95" s="47"/>
    </row>
    <row r="96" spans="1:475" s="85" customFormat="1">
      <c r="A96" s="14">
        <f t="shared" si="1"/>
        <v>93</v>
      </c>
      <c r="B96" s="30">
        <f>SUM(D96:L96)</f>
        <v>8</v>
      </c>
      <c r="C96" s="30"/>
      <c r="D96" s="54"/>
      <c r="E96" s="31"/>
      <c r="F96" s="66"/>
      <c r="G96" s="65"/>
      <c r="H96" s="92"/>
      <c r="I96" s="32">
        <v>2</v>
      </c>
      <c r="J96" s="18"/>
      <c r="K96" s="18">
        <v>6</v>
      </c>
      <c r="L96" s="18"/>
      <c r="M96" s="33" t="s">
        <v>241</v>
      </c>
      <c r="N96" s="33" t="s">
        <v>42</v>
      </c>
      <c r="O96" s="18">
        <v>1962</v>
      </c>
      <c r="P96" s="34">
        <f>SUM(R96:AQJ96)</f>
        <v>109.30000000000001</v>
      </c>
      <c r="Q96" s="35">
        <f>COUNTIF(R96:AQJ96,"&gt;0")</f>
        <v>8</v>
      </c>
      <c r="R96" s="38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>
        <v>10</v>
      </c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>
        <v>15.4</v>
      </c>
      <c r="DJ96" s="20"/>
      <c r="DK96" s="20"/>
      <c r="DL96" s="20"/>
      <c r="DM96" s="20"/>
      <c r="DN96" s="20"/>
      <c r="DO96" s="20"/>
      <c r="DP96" s="20"/>
      <c r="DQ96" s="20"/>
      <c r="DR96" s="20"/>
      <c r="DS96" s="20">
        <v>10</v>
      </c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>
        <v>12.3</v>
      </c>
      <c r="EH96" s="18"/>
      <c r="EI96" s="18"/>
      <c r="EJ96" s="18"/>
      <c r="EK96" s="18"/>
      <c r="EL96" s="32">
        <v>21.1</v>
      </c>
      <c r="EM96" s="20"/>
      <c r="EN96" s="20"/>
      <c r="EO96" s="37"/>
      <c r="EP96" s="37"/>
      <c r="EQ96" s="37"/>
      <c r="ER96" s="37">
        <v>9.4</v>
      </c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>
        <v>10</v>
      </c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32">
        <v>21.1</v>
      </c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  <c r="IF96" s="37"/>
      <c r="IG96" s="37"/>
      <c r="IH96" s="37"/>
      <c r="II96" s="37"/>
      <c r="IJ96" s="37"/>
      <c r="IK96" s="37"/>
      <c r="IL96" s="37"/>
      <c r="IM96" s="37"/>
      <c r="IN96" s="37"/>
      <c r="IO96" s="37"/>
      <c r="IP96" s="37"/>
      <c r="IQ96" s="37"/>
      <c r="IR96" s="37"/>
      <c r="IS96" s="37"/>
      <c r="IT96" s="37"/>
      <c r="IU96" s="37"/>
      <c r="IV96" s="37"/>
      <c r="IW96" s="37"/>
      <c r="IX96" s="37"/>
      <c r="IY96" s="37"/>
      <c r="IZ96" s="37"/>
      <c r="JA96" s="37"/>
      <c r="JB96" s="37"/>
      <c r="JC96" s="37"/>
      <c r="JD96" s="37"/>
      <c r="JE96" s="37"/>
      <c r="JF96" s="37"/>
      <c r="JG96" s="37"/>
      <c r="JH96" s="37"/>
      <c r="JI96" s="37"/>
      <c r="JJ96" s="37"/>
      <c r="JK96" s="37"/>
      <c r="JL96" s="37"/>
      <c r="JM96" s="37"/>
      <c r="JN96" s="37"/>
      <c r="JO96" s="37"/>
      <c r="JP96" s="37"/>
      <c r="JQ96" s="37"/>
      <c r="JR96" s="37"/>
      <c r="JS96" s="37"/>
      <c r="JT96" s="37"/>
      <c r="JU96" s="37"/>
      <c r="JV96" s="37"/>
      <c r="JW96" s="37"/>
      <c r="JX96" s="37"/>
      <c r="JY96" s="37"/>
      <c r="JZ96" s="37"/>
      <c r="KA96" s="37"/>
      <c r="KB96" s="37"/>
      <c r="KC96" s="37"/>
      <c r="KD96" s="37"/>
      <c r="KE96" s="37"/>
      <c r="KF96" s="37"/>
      <c r="KG96" s="37"/>
      <c r="KH96" s="37"/>
      <c r="KI96" s="37"/>
      <c r="KJ96" s="37"/>
      <c r="KK96" s="37"/>
      <c r="KL96" s="37"/>
      <c r="KM96" s="37"/>
      <c r="KN96" s="37"/>
      <c r="KO96" s="37"/>
      <c r="KP96" s="37"/>
      <c r="KQ96" s="37"/>
      <c r="KR96" s="37"/>
      <c r="KS96" s="37"/>
      <c r="KT96" s="37"/>
      <c r="KU96" s="37"/>
      <c r="KV96" s="37"/>
      <c r="KW96" s="37"/>
      <c r="KX96" s="37"/>
      <c r="KY96" s="37"/>
      <c r="KZ96" s="37"/>
      <c r="LA96" s="37"/>
      <c r="LB96" s="37"/>
      <c r="LC96" s="59"/>
      <c r="LD96" s="59"/>
      <c r="LE96" s="59"/>
      <c r="LF96" s="59"/>
      <c r="LG96" s="59"/>
      <c r="LH96" s="59"/>
      <c r="LI96" s="59"/>
      <c r="LJ96" s="59"/>
      <c r="LK96" s="59"/>
      <c r="LL96" s="59"/>
      <c r="LM96" s="59"/>
      <c r="LN96" s="59"/>
      <c r="LO96" s="59"/>
      <c r="LP96" s="59"/>
      <c r="LQ96" s="59"/>
      <c r="LR96" s="59"/>
      <c r="LS96" s="59"/>
      <c r="LT96" s="59"/>
      <c r="LU96" s="59"/>
      <c r="LV96" s="59"/>
      <c r="LW96" s="37"/>
      <c r="LX96" s="37"/>
      <c r="LY96" s="37"/>
      <c r="LZ96" s="37"/>
      <c r="MA96" s="37"/>
      <c r="MB96" s="37"/>
      <c r="MC96" s="37"/>
      <c r="MD96" s="37"/>
      <c r="ME96" s="37"/>
      <c r="MF96" s="37"/>
      <c r="MG96" s="37"/>
      <c r="MH96" s="37"/>
      <c r="MI96" s="37"/>
      <c r="MJ96" s="37"/>
      <c r="MK96" s="37"/>
      <c r="ML96" s="37"/>
      <c r="MM96" s="37"/>
      <c r="MN96" s="37"/>
      <c r="MO96" s="20"/>
      <c r="MP96" s="20"/>
      <c r="MQ96" s="20"/>
      <c r="MR96" s="20"/>
      <c r="MS96" s="20"/>
      <c r="MT96" s="20"/>
      <c r="MU96" s="20"/>
      <c r="MV96" s="20"/>
      <c r="MW96" s="20"/>
      <c r="MX96" s="20"/>
      <c r="MY96" s="20"/>
      <c r="MZ96" s="20"/>
      <c r="NA96" s="20"/>
      <c r="NB96" s="20"/>
      <c r="NC96" s="20"/>
      <c r="ND96" s="20"/>
      <c r="NE96" s="20"/>
      <c r="NF96" s="20"/>
      <c r="NG96" s="20"/>
      <c r="NH96" s="20"/>
      <c r="NI96" s="20"/>
      <c r="NJ96" s="20"/>
      <c r="NK96" s="20"/>
      <c r="NL96" s="20"/>
      <c r="NM96" s="20"/>
      <c r="NN96" s="57"/>
      <c r="NO96" s="57"/>
      <c r="NP96" s="57"/>
      <c r="NQ96" s="57"/>
      <c r="NR96" s="57"/>
      <c r="NS96" s="57"/>
      <c r="NT96" s="57"/>
      <c r="NU96" s="57"/>
      <c r="NV96" s="57"/>
      <c r="NW96" s="57"/>
      <c r="NX96" s="57"/>
      <c r="NY96" s="57"/>
      <c r="NZ96" s="57"/>
      <c r="OA96" s="57"/>
      <c r="OB96" s="57"/>
      <c r="OC96" s="57"/>
      <c r="OD96" s="57"/>
      <c r="OE96" s="57"/>
      <c r="OF96" s="57"/>
      <c r="OG96" s="57"/>
      <c r="OH96" s="57"/>
      <c r="OI96" s="57"/>
      <c r="OJ96" s="57"/>
      <c r="OK96" s="57"/>
      <c r="OL96" s="57"/>
      <c r="OM96" s="57"/>
      <c r="ON96" s="57"/>
      <c r="OO96" s="57"/>
      <c r="OP96" s="57"/>
      <c r="OQ96" s="57"/>
      <c r="OR96" s="57"/>
      <c r="OS96" s="57"/>
      <c r="OT96" s="57"/>
      <c r="OU96" s="57"/>
      <c r="OV96" s="57"/>
      <c r="OW96" s="57"/>
      <c r="OX96" s="57"/>
      <c r="OY96" s="57"/>
      <c r="OZ96" s="57"/>
      <c r="PA96" s="57"/>
      <c r="PB96" s="20"/>
      <c r="PC96" s="20"/>
      <c r="PD96" s="20"/>
      <c r="PE96" s="20"/>
      <c r="PF96" s="20"/>
      <c r="PG96" s="20"/>
      <c r="PH96" s="20"/>
      <c r="PI96" s="20"/>
      <c r="PJ96" s="20"/>
      <c r="PK96" s="20"/>
      <c r="PL96" s="20"/>
      <c r="PM96" s="20"/>
      <c r="PN96" s="20"/>
      <c r="PO96" s="20"/>
      <c r="PP96" s="20"/>
      <c r="PQ96" s="20"/>
      <c r="PR96" s="20"/>
      <c r="PS96" s="20"/>
      <c r="PT96" s="20"/>
      <c r="PU96" s="20"/>
      <c r="PV96" s="20"/>
      <c r="PW96" s="20"/>
      <c r="PX96" s="20"/>
      <c r="PY96" s="20"/>
      <c r="PZ96" s="20"/>
      <c r="QA96" s="20"/>
      <c r="QB96" s="20"/>
      <c r="QC96" s="20"/>
      <c r="QD96" s="20"/>
      <c r="QE96" s="20"/>
      <c r="QF96" s="20"/>
      <c r="QG96" s="20"/>
      <c r="QH96" s="20"/>
      <c r="QI96" s="20"/>
      <c r="QJ96" s="20"/>
      <c r="QK96" s="20"/>
      <c r="QL96" s="37"/>
      <c r="QM96" s="37"/>
      <c r="QN96" s="47"/>
      <c r="QO96" s="47"/>
      <c r="QP96" s="47"/>
      <c r="QQ96" s="47"/>
      <c r="QR96" s="47"/>
      <c r="QS96" s="47"/>
      <c r="QT96" s="47"/>
      <c r="QU96" s="47"/>
      <c r="QV96" s="47"/>
      <c r="QW96" s="47"/>
      <c r="QX96" s="47"/>
      <c r="QY96" s="47"/>
      <c r="QZ96" s="47"/>
      <c r="RA96" s="47"/>
      <c r="RB96" s="47"/>
      <c r="RC96" s="47"/>
      <c r="RD96" s="47"/>
      <c r="RE96" s="47"/>
      <c r="RF96" s="47"/>
      <c r="RG96" s="47"/>
    </row>
    <row r="97" spans="1:475" s="85" customFormat="1">
      <c r="A97" s="14">
        <f t="shared" si="1"/>
        <v>94</v>
      </c>
      <c r="B97" s="30">
        <f>SUM(D97:L97)</f>
        <v>11</v>
      </c>
      <c r="C97" s="30"/>
      <c r="D97" s="54"/>
      <c r="E97" s="31"/>
      <c r="F97" s="66"/>
      <c r="G97" s="65"/>
      <c r="H97" s="92"/>
      <c r="I97" s="32">
        <v>2</v>
      </c>
      <c r="J97" s="18">
        <v>1</v>
      </c>
      <c r="K97" s="18">
        <v>7</v>
      </c>
      <c r="L97" s="18">
        <v>1</v>
      </c>
      <c r="M97" s="33" t="s">
        <v>320</v>
      </c>
      <c r="N97" s="33" t="s">
        <v>192</v>
      </c>
      <c r="O97" s="18">
        <v>1970</v>
      </c>
      <c r="P97" s="34">
        <f>SUM(R97:AQJ97)</f>
        <v>109.19999999999999</v>
      </c>
      <c r="Q97" s="35">
        <f>COUNTIF(R97:AQJ97,"&gt;0")</f>
        <v>11</v>
      </c>
      <c r="R97" s="36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>
        <v>10</v>
      </c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>
        <v>1.6</v>
      </c>
      <c r="AZ97" s="20"/>
      <c r="BA97" s="20"/>
      <c r="BB97" s="20"/>
      <c r="BC97" s="20"/>
      <c r="BD97" s="20"/>
      <c r="BE97" s="20">
        <v>5</v>
      </c>
      <c r="BF97" s="20"/>
      <c r="BG97" s="20"/>
      <c r="BH97" s="20"/>
      <c r="BI97" s="20"/>
      <c r="BJ97" s="20"/>
      <c r="BK97" s="20"/>
      <c r="BL97" s="20"/>
      <c r="BM97" s="20"/>
      <c r="BN97" s="20"/>
      <c r="BO97" s="20">
        <v>10</v>
      </c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>
        <v>6.5</v>
      </c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>
        <v>5.6</v>
      </c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>
        <v>10</v>
      </c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>
        <v>12.3</v>
      </c>
      <c r="EH97" s="18"/>
      <c r="EI97" s="18"/>
      <c r="EJ97" s="18"/>
      <c r="EK97" s="18"/>
      <c r="EL97" s="32">
        <v>21.1</v>
      </c>
      <c r="EM97" s="20"/>
      <c r="EN97" s="20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32">
        <v>21.1</v>
      </c>
      <c r="FD97" s="37"/>
      <c r="FE97" s="37"/>
      <c r="FF97" s="37"/>
      <c r="FG97" s="37"/>
      <c r="FH97" s="37"/>
      <c r="FI97" s="37"/>
      <c r="FJ97" s="37"/>
      <c r="FK97" s="37"/>
      <c r="FL97" s="37"/>
      <c r="FM97" s="37">
        <v>6</v>
      </c>
      <c r="FN97" s="37"/>
      <c r="FO97" s="18"/>
      <c r="FP97" s="18"/>
      <c r="FQ97" s="18"/>
      <c r="FR97" s="18"/>
      <c r="FS97" s="18"/>
      <c r="FT97" s="18"/>
      <c r="FU97" s="18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  <c r="IN97" s="37"/>
      <c r="IO97" s="37"/>
      <c r="IP97" s="37"/>
      <c r="IQ97" s="37"/>
      <c r="IR97" s="37"/>
      <c r="IS97" s="37"/>
      <c r="IT97" s="37"/>
      <c r="IU97" s="37"/>
      <c r="IV97" s="37"/>
      <c r="IW97" s="37"/>
      <c r="IX97" s="37"/>
      <c r="IY97" s="37"/>
      <c r="IZ97" s="37"/>
      <c r="JA97" s="37"/>
      <c r="JB97" s="37"/>
      <c r="JC97" s="37"/>
      <c r="JD97" s="37"/>
      <c r="JE97" s="37"/>
      <c r="JF97" s="37"/>
      <c r="JG97" s="37"/>
      <c r="JH97" s="37"/>
      <c r="JI97" s="37"/>
      <c r="JJ97" s="37"/>
      <c r="JK97" s="37"/>
      <c r="JL97" s="37"/>
      <c r="JM97" s="37"/>
      <c r="JN97" s="37"/>
      <c r="JO97" s="37"/>
      <c r="JP97" s="37"/>
      <c r="JQ97" s="37"/>
      <c r="JR97" s="37"/>
      <c r="JS97" s="37"/>
      <c r="JT97" s="37"/>
      <c r="JU97" s="37"/>
      <c r="JV97" s="37"/>
      <c r="JW97" s="37"/>
      <c r="JX97" s="37"/>
      <c r="JY97" s="37"/>
      <c r="JZ97" s="37"/>
      <c r="KA97" s="37"/>
      <c r="KB97" s="37"/>
      <c r="KC97" s="37"/>
      <c r="KD97" s="37"/>
      <c r="KE97" s="37"/>
      <c r="KF97" s="37"/>
      <c r="KG97" s="37"/>
      <c r="KH97" s="37"/>
      <c r="KI97" s="37"/>
      <c r="KJ97" s="37"/>
      <c r="KK97" s="37"/>
      <c r="KL97" s="37"/>
      <c r="KM97" s="37"/>
      <c r="KN97" s="37"/>
      <c r="KO97" s="37"/>
      <c r="KP97" s="37"/>
      <c r="KQ97" s="37"/>
      <c r="KR97" s="37"/>
      <c r="KS97" s="37"/>
      <c r="KT97" s="37"/>
      <c r="KU97" s="37"/>
      <c r="KV97" s="37"/>
      <c r="KW97" s="37"/>
      <c r="KX97" s="37"/>
      <c r="KY97" s="37"/>
      <c r="KZ97" s="37"/>
      <c r="LA97" s="37"/>
      <c r="LB97" s="37"/>
      <c r="LC97" s="59"/>
      <c r="LD97" s="59"/>
      <c r="LE97" s="59"/>
      <c r="LF97" s="59"/>
      <c r="LG97" s="59"/>
      <c r="LH97" s="59"/>
      <c r="LI97" s="59"/>
      <c r="LJ97" s="59"/>
      <c r="LK97" s="59"/>
      <c r="LL97" s="59"/>
      <c r="LM97" s="59"/>
      <c r="LN97" s="59"/>
      <c r="LO97" s="59"/>
      <c r="LP97" s="59"/>
      <c r="LQ97" s="59"/>
      <c r="LR97" s="59"/>
      <c r="LS97" s="59"/>
      <c r="LT97" s="59"/>
      <c r="LU97" s="59"/>
      <c r="LV97" s="59"/>
      <c r="LW97" s="37"/>
      <c r="LX97" s="37"/>
      <c r="LY97" s="37"/>
      <c r="LZ97" s="37"/>
      <c r="MA97" s="37"/>
      <c r="MB97" s="37"/>
      <c r="MC97" s="37"/>
      <c r="MD97" s="37"/>
      <c r="ME97" s="37"/>
      <c r="MF97" s="37"/>
      <c r="MG97" s="37"/>
      <c r="MH97" s="37"/>
      <c r="MI97" s="37"/>
      <c r="MJ97" s="37"/>
      <c r="MK97" s="37"/>
      <c r="ML97" s="37"/>
      <c r="MM97" s="37"/>
      <c r="MN97" s="37"/>
      <c r="MO97" s="20"/>
      <c r="MP97" s="20"/>
      <c r="MQ97" s="20"/>
      <c r="MR97" s="20"/>
      <c r="MS97" s="20"/>
      <c r="MT97" s="20"/>
      <c r="MU97" s="20"/>
      <c r="MV97" s="20"/>
      <c r="MW97" s="20"/>
      <c r="MX97" s="20"/>
      <c r="MY97" s="20"/>
      <c r="MZ97" s="20"/>
      <c r="NA97" s="20"/>
      <c r="NB97" s="20"/>
      <c r="NC97" s="20"/>
      <c r="ND97" s="20"/>
      <c r="NE97" s="20"/>
      <c r="NF97" s="20"/>
      <c r="NG97" s="20"/>
      <c r="NH97" s="20"/>
      <c r="NI97" s="20"/>
      <c r="NJ97" s="20"/>
      <c r="NK97" s="20"/>
      <c r="NL97" s="20"/>
      <c r="NM97" s="20"/>
      <c r="NN97" s="57"/>
      <c r="NO97" s="57"/>
      <c r="NP97" s="57"/>
      <c r="NQ97" s="57"/>
      <c r="NR97" s="57"/>
      <c r="NS97" s="57"/>
      <c r="NT97" s="57"/>
      <c r="NU97" s="57"/>
      <c r="NV97" s="57"/>
      <c r="NW97" s="57"/>
      <c r="NX97" s="57"/>
      <c r="NY97" s="57"/>
      <c r="NZ97" s="57"/>
      <c r="OA97" s="57"/>
      <c r="OB97" s="57"/>
      <c r="OC97" s="57"/>
      <c r="OD97" s="57"/>
      <c r="OE97" s="57"/>
      <c r="OF97" s="57"/>
      <c r="OG97" s="57"/>
      <c r="OH97" s="57"/>
      <c r="OI97" s="57"/>
      <c r="OJ97" s="57"/>
      <c r="OK97" s="57"/>
      <c r="OL97" s="57"/>
      <c r="OM97" s="57"/>
      <c r="ON97" s="57"/>
      <c r="OO97" s="57"/>
      <c r="OP97" s="57"/>
      <c r="OQ97" s="57"/>
      <c r="OR97" s="57"/>
      <c r="OS97" s="57"/>
      <c r="OT97" s="57"/>
      <c r="OU97" s="57"/>
      <c r="OV97" s="57"/>
      <c r="OW97" s="57"/>
      <c r="OX97" s="57"/>
      <c r="OY97" s="57"/>
      <c r="OZ97" s="57"/>
      <c r="PA97" s="57"/>
      <c r="PB97" s="20"/>
      <c r="PC97" s="20"/>
      <c r="PD97" s="20"/>
      <c r="PE97" s="20"/>
      <c r="PF97" s="20"/>
      <c r="PG97" s="20"/>
      <c r="PH97" s="20"/>
      <c r="PI97" s="20"/>
      <c r="PJ97" s="20"/>
      <c r="PK97" s="20"/>
      <c r="PL97" s="20"/>
      <c r="PM97" s="20"/>
      <c r="PN97" s="20"/>
      <c r="PO97" s="20"/>
      <c r="PP97" s="20"/>
      <c r="PQ97" s="20"/>
      <c r="PR97" s="20"/>
      <c r="PS97" s="20"/>
      <c r="PT97" s="20"/>
      <c r="PU97" s="20"/>
      <c r="PV97" s="20"/>
      <c r="PW97" s="20"/>
      <c r="PX97" s="20"/>
      <c r="PY97" s="20"/>
      <c r="PZ97" s="20"/>
      <c r="QA97" s="20"/>
      <c r="QB97" s="20"/>
      <c r="QC97" s="20"/>
      <c r="QD97" s="20"/>
      <c r="QE97" s="20"/>
      <c r="QF97" s="20"/>
      <c r="QG97" s="20"/>
      <c r="QH97" s="20"/>
      <c r="QI97" s="20"/>
      <c r="QJ97" s="20"/>
      <c r="QK97" s="20"/>
      <c r="QL97" s="37"/>
      <c r="QM97" s="37"/>
      <c r="QN97" s="47"/>
      <c r="QO97" s="47"/>
      <c r="QP97" s="47"/>
      <c r="QQ97" s="47"/>
      <c r="QR97" s="47"/>
      <c r="QS97" s="47"/>
      <c r="QT97" s="47"/>
      <c r="QU97" s="47"/>
      <c r="QV97" s="47"/>
      <c r="QW97" s="47"/>
      <c r="QX97" s="47"/>
      <c r="QY97" s="47"/>
      <c r="QZ97" s="47"/>
      <c r="RA97" s="47"/>
      <c r="RB97" s="47"/>
      <c r="RC97" s="47"/>
      <c r="RD97" s="47"/>
      <c r="RE97" s="47"/>
      <c r="RF97" s="47"/>
      <c r="RG97" s="47"/>
    </row>
    <row r="98" spans="1:475" s="85" customFormat="1">
      <c r="A98" s="14">
        <f t="shared" si="1"/>
        <v>95</v>
      </c>
      <c r="B98" s="30">
        <f>SUM(D98:L98)</f>
        <v>7</v>
      </c>
      <c r="C98" s="30"/>
      <c r="D98" s="54"/>
      <c r="E98" s="31"/>
      <c r="F98" s="66"/>
      <c r="G98" s="65"/>
      <c r="H98" s="92"/>
      <c r="I98" s="32">
        <v>4</v>
      </c>
      <c r="J98" s="18"/>
      <c r="K98" s="18">
        <v>3</v>
      </c>
      <c r="L98" s="18"/>
      <c r="M98" s="33" t="s">
        <v>390</v>
      </c>
      <c r="N98" s="33" t="s">
        <v>92</v>
      </c>
      <c r="O98" s="18">
        <v>1981</v>
      </c>
      <c r="P98" s="34">
        <f>SUM(R98:AQJ98)</f>
        <v>108.69999999999999</v>
      </c>
      <c r="Q98" s="35">
        <f>COUNTIF(R98:AQJ98,"&gt;0")</f>
        <v>7</v>
      </c>
      <c r="R98" s="36"/>
      <c r="S98" s="18"/>
      <c r="T98" s="18"/>
      <c r="U98" s="18"/>
      <c r="V98" s="18"/>
      <c r="W98" s="18"/>
      <c r="X98" s="18"/>
      <c r="Y98" s="32">
        <v>21.1</v>
      </c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>
        <v>10</v>
      </c>
      <c r="DO98" s="18"/>
      <c r="DP98" s="18"/>
      <c r="DQ98" s="18"/>
      <c r="DR98" s="18"/>
      <c r="DS98" s="18"/>
      <c r="DT98" s="32">
        <v>21.1</v>
      </c>
      <c r="DU98" s="18"/>
      <c r="DV98" s="18">
        <v>4.3</v>
      </c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32">
        <v>21.1</v>
      </c>
      <c r="EM98" s="20"/>
      <c r="EN98" s="20"/>
      <c r="EO98" s="37"/>
      <c r="EP98" s="37"/>
      <c r="EQ98" s="37"/>
      <c r="ER98" s="37"/>
      <c r="ES98" s="37"/>
      <c r="ET98" s="37"/>
      <c r="EU98" s="37"/>
      <c r="EV98" s="37"/>
      <c r="EW98" s="37"/>
      <c r="EX98" s="37"/>
      <c r="EY98" s="37"/>
      <c r="EZ98" s="37"/>
      <c r="FA98" s="37"/>
      <c r="FB98" s="37"/>
      <c r="FC98" s="37"/>
      <c r="FD98" s="37">
        <v>10</v>
      </c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32">
        <v>21.1</v>
      </c>
      <c r="FP98" s="18"/>
      <c r="FQ98" s="18"/>
      <c r="FR98" s="18"/>
      <c r="FS98" s="18"/>
      <c r="FT98" s="18"/>
      <c r="FU98" s="18"/>
      <c r="FV98" s="37"/>
      <c r="FW98" s="37"/>
      <c r="FX98" s="37"/>
      <c r="FY98" s="37"/>
      <c r="FZ98" s="37"/>
      <c r="GA98" s="37"/>
      <c r="GB98" s="37"/>
      <c r="GC98" s="37"/>
      <c r="GD98" s="37"/>
      <c r="GE98" s="37"/>
      <c r="GF98" s="37"/>
      <c r="GG98" s="37"/>
      <c r="GH98" s="37"/>
      <c r="GI98" s="37"/>
      <c r="GJ98" s="37"/>
      <c r="GK98" s="37"/>
      <c r="GL98" s="37"/>
      <c r="GM98" s="37"/>
      <c r="GN98" s="37"/>
      <c r="GO98" s="37"/>
      <c r="GP98" s="37"/>
      <c r="GQ98" s="37"/>
      <c r="GR98" s="37"/>
      <c r="GS98" s="37"/>
      <c r="GT98" s="37"/>
      <c r="GU98" s="37"/>
      <c r="GV98" s="37"/>
      <c r="GW98" s="37"/>
      <c r="GX98" s="37"/>
      <c r="GY98" s="37"/>
      <c r="GZ98" s="37"/>
      <c r="HA98" s="37"/>
      <c r="HB98" s="37"/>
      <c r="HC98" s="37"/>
      <c r="HD98" s="37"/>
      <c r="HE98" s="37"/>
      <c r="HF98" s="37"/>
      <c r="HG98" s="37"/>
      <c r="HH98" s="37"/>
      <c r="HI98" s="37"/>
      <c r="HJ98" s="37"/>
      <c r="HK98" s="37"/>
      <c r="HL98" s="37"/>
      <c r="HM98" s="37"/>
      <c r="HN98" s="37"/>
      <c r="HO98" s="37"/>
      <c r="HP98" s="37"/>
      <c r="HQ98" s="37"/>
      <c r="HR98" s="37"/>
      <c r="HS98" s="37"/>
      <c r="HT98" s="37"/>
      <c r="HU98" s="37"/>
      <c r="HV98" s="37"/>
      <c r="HW98" s="37"/>
      <c r="HX98" s="37"/>
      <c r="HY98" s="37"/>
      <c r="HZ98" s="37"/>
      <c r="IA98" s="37"/>
      <c r="IB98" s="37"/>
      <c r="IC98" s="37"/>
      <c r="ID98" s="37"/>
      <c r="IE98" s="37"/>
      <c r="IF98" s="37"/>
      <c r="IG98" s="37"/>
      <c r="IH98" s="37"/>
      <c r="II98" s="37"/>
      <c r="IJ98" s="37"/>
      <c r="IK98" s="37"/>
      <c r="IL98" s="37"/>
      <c r="IM98" s="37"/>
      <c r="IN98" s="37"/>
      <c r="IO98" s="37"/>
      <c r="IP98" s="37"/>
      <c r="IQ98" s="37"/>
      <c r="IR98" s="37"/>
      <c r="IS98" s="37"/>
      <c r="IT98" s="37"/>
      <c r="IU98" s="37"/>
      <c r="IV98" s="37"/>
      <c r="IW98" s="37"/>
      <c r="IX98" s="37"/>
      <c r="IY98" s="37"/>
      <c r="IZ98" s="37"/>
      <c r="JA98" s="37"/>
      <c r="JB98" s="37"/>
      <c r="JC98" s="37"/>
      <c r="JD98" s="37"/>
      <c r="JE98" s="37"/>
      <c r="JF98" s="37"/>
      <c r="JG98" s="37"/>
      <c r="JH98" s="37"/>
      <c r="JI98" s="37"/>
      <c r="JJ98" s="37"/>
      <c r="JK98" s="37"/>
      <c r="JL98" s="37"/>
      <c r="JM98" s="37"/>
      <c r="JN98" s="37"/>
      <c r="JO98" s="37"/>
      <c r="JP98" s="37"/>
      <c r="JQ98" s="37"/>
      <c r="JR98" s="37"/>
      <c r="JS98" s="37"/>
      <c r="JT98" s="37"/>
      <c r="JU98" s="37"/>
      <c r="JV98" s="37"/>
      <c r="JW98" s="37"/>
      <c r="JX98" s="37"/>
      <c r="JY98" s="37"/>
      <c r="JZ98" s="37"/>
      <c r="KA98" s="37"/>
      <c r="KB98" s="37"/>
      <c r="KC98" s="37"/>
      <c r="KD98" s="37"/>
      <c r="KE98" s="37"/>
      <c r="KF98" s="37"/>
      <c r="KG98" s="37"/>
      <c r="KH98" s="37"/>
      <c r="KI98" s="37"/>
      <c r="KJ98" s="37"/>
      <c r="KK98" s="37"/>
      <c r="KL98" s="37"/>
      <c r="KM98" s="37"/>
      <c r="KN98" s="37"/>
      <c r="KO98" s="37"/>
      <c r="KP98" s="37"/>
      <c r="KQ98" s="37"/>
      <c r="KR98" s="37"/>
      <c r="KS98" s="37"/>
      <c r="KT98" s="37"/>
      <c r="KU98" s="37"/>
      <c r="KV98" s="37"/>
      <c r="KW98" s="37"/>
      <c r="KX98" s="37"/>
      <c r="KY98" s="37"/>
      <c r="KZ98" s="37"/>
      <c r="LA98" s="37"/>
      <c r="LB98" s="37"/>
      <c r="LC98" s="59"/>
      <c r="LD98" s="59"/>
      <c r="LE98" s="59"/>
      <c r="LF98" s="59"/>
      <c r="LG98" s="59"/>
      <c r="LH98" s="59"/>
      <c r="LI98" s="59"/>
      <c r="LJ98" s="59"/>
      <c r="LK98" s="59"/>
      <c r="LL98" s="59"/>
      <c r="LM98" s="59"/>
      <c r="LN98" s="59"/>
      <c r="LO98" s="59"/>
      <c r="LP98" s="59"/>
      <c r="LQ98" s="59"/>
      <c r="LR98" s="59"/>
      <c r="LS98" s="59"/>
      <c r="LT98" s="59"/>
      <c r="LU98" s="59"/>
      <c r="LV98" s="59"/>
      <c r="LW98" s="37"/>
      <c r="LX98" s="37"/>
      <c r="LY98" s="37"/>
      <c r="LZ98" s="37"/>
      <c r="MA98" s="37"/>
      <c r="MB98" s="37"/>
      <c r="MC98" s="37"/>
      <c r="MD98" s="37"/>
      <c r="ME98" s="37"/>
      <c r="MF98" s="37"/>
      <c r="MG98" s="37"/>
      <c r="MH98" s="37"/>
      <c r="MI98" s="37"/>
      <c r="MJ98" s="37"/>
      <c r="MK98" s="37"/>
      <c r="ML98" s="37"/>
      <c r="MM98" s="37"/>
      <c r="MN98" s="37"/>
      <c r="MO98" s="20"/>
      <c r="MP98" s="20"/>
      <c r="MQ98" s="20"/>
      <c r="MR98" s="20"/>
      <c r="MS98" s="20"/>
      <c r="MT98" s="20"/>
      <c r="MU98" s="20"/>
      <c r="MV98" s="20"/>
      <c r="MW98" s="20"/>
      <c r="MX98" s="20"/>
      <c r="MY98" s="20"/>
      <c r="MZ98" s="20"/>
      <c r="NA98" s="20"/>
      <c r="NB98" s="20"/>
      <c r="NC98" s="20"/>
      <c r="ND98" s="20"/>
      <c r="NE98" s="20"/>
      <c r="NF98" s="20"/>
      <c r="NG98" s="20"/>
      <c r="NH98" s="20"/>
      <c r="NI98" s="20"/>
      <c r="NJ98" s="20"/>
      <c r="NK98" s="20"/>
      <c r="NL98" s="20"/>
      <c r="NM98" s="20"/>
      <c r="NN98" s="57"/>
      <c r="NO98" s="57"/>
      <c r="NP98" s="57"/>
      <c r="NQ98" s="57"/>
      <c r="NR98" s="57"/>
      <c r="NS98" s="57"/>
      <c r="NT98" s="57"/>
      <c r="NU98" s="57"/>
      <c r="NV98" s="57"/>
      <c r="NW98" s="57"/>
      <c r="NX98" s="57"/>
      <c r="NY98" s="57"/>
      <c r="NZ98" s="57"/>
      <c r="OA98" s="57"/>
      <c r="OB98" s="57"/>
      <c r="OC98" s="57"/>
      <c r="OD98" s="57"/>
      <c r="OE98" s="57"/>
      <c r="OF98" s="57"/>
      <c r="OG98" s="57"/>
      <c r="OH98" s="57"/>
      <c r="OI98" s="57"/>
      <c r="OJ98" s="57"/>
      <c r="OK98" s="57"/>
      <c r="OL98" s="57"/>
      <c r="OM98" s="57"/>
      <c r="ON98" s="57"/>
      <c r="OO98" s="57"/>
      <c r="OP98" s="57"/>
      <c r="OQ98" s="57"/>
      <c r="OR98" s="57"/>
      <c r="OS98" s="57"/>
      <c r="OT98" s="57"/>
      <c r="OU98" s="57"/>
      <c r="OV98" s="57"/>
      <c r="OW98" s="57"/>
      <c r="OX98" s="57"/>
      <c r="OY98" s="57"/>
      <c r="OZ98" s="57"/>
      <c r="PA98" s="57"/>
      <c r="PB98" s="20"/>
      <c r="PC98" s="20"/>
      <c r="PD98" s="20"/>
      <c r="PE98" s="20"/>
      <c r="PF98" s="20"/>
      <c r="PG98" s="20"/>
      <c r="PH98" s="20"/>
      <c r="PI98" s="20"/>
      <c r="PJ98" s="20"/>
      <c r="PK98" s="20"/>
      <c r="PL98" s="20"/>
      <c r="PM98" s="20"/>
      <c r="PN98" s="20"/>
      <c r="PO98" s="20"/>
      <c r="PP98" s="20"/>
      <c r="PQ98" s="20"/>
      <c r="PR98" s="20"/>
      <c r="PS98" s="20"/>
      <c r="PT98" s="20"/>
      <c r="PU98" s="20"/>
      <c r="PV98" s="20"/>
      <c r="PW98" s="20"/>
      <c r="PX98" s="20"/>
      <c r="PY98" s="20"/>
      <c r="PZ98" s="20"/>
      <c r="QA98" s="20"/>
      <c r="QB98" s="20"/>
      <c r="QC98" s="20"/>
      <c r="QD98" s="20"/>
      <c r="QE98" s="20"/>
      <c r="QF98" s="20"/>
      <c r="QG98" s="20"/>
      <c r="QH98" s="20"/>
      <c r="QI98" s="20"/>
      <c r="QJ98" s="20"/>
      <c r="QK98" s="20"/>
      <c r="QL98" s="37"/>
      <c r="QM98" s="37"/>
      <c r="QN98" s="47"/>
      <c r="QO98" s="47"/>
      <c r="QP98" s="47"/>
      <c r="QQ98" s="47"/>
      <c r="QR98" s="47"/>
      <c r="QS98" s="47"/>
      <c r="QT98" s="47"/>
      <c r="QU98" s="47"/>
      <c r="QV98" s="47"/>
      <c r="QW98" s="47"/>
      <c r="QX98" s="47"/>
      <c r="QY98" s="47"/>
      <c r="QZ98" s="47"/>
      <c r="RA98" s="47"/>
      <c r="RB98" s="47"/>
      <c r="RC98" s="47"/>
      <c r="RD98" s="47"/>
      <c r="RE98" s="47"/>
      <c r="RF98" s="47"/>
      <c r="RG98" s="47"/>
    </row>
    <row r="99" spans="1:475" s="85" customFormat="1">
      <c r="A99" s="14">
        <f t="shared" si="1"/>
        <v>96</v>
      </c>
      <c r="B99" s="30">
        <f>SUM(D99:L99)</f>
        <v>5</v>
      </c>
      <c r="C99" s="30"/>
      <c r="D99" s="54"/>
      <c r="E99" s="31"/>
      <c r="F99" s="66"/>
      <c r="G99" s="65">
        <v>2</v>
      </c>
      <c r="H99" s="92"/>
      <c r="I99" s="32"/>
      <c r="J99" s="18"/>
      <c r="K99" s="18">
        <v>3</v>
      </c>
      <c r="L99" s="18"/>
      <c r="M99" s="33" t="s">
        <v>235</v>
      </c>
      <c r="N99" s="33" t="s">
        <v>38</v>
      </c>
      <c r="O99" s="18">
        <v>1983</v>
      </c>
      <c r="P99" s="34">
        <f>SUM(R99:AQJ99)</f>
        <v>106.2</v>
      </c>
      <c r="Q99" s="35">
        <f>COUNTIF(R99:AQJ99,"&gt;0")</f>
        <v>5</v>
      </c>
      <c r="R99" s="36"/>
      <c r="S99" s="27"/>
      <c r="T99" s="42">
        <v>42.2</v>
      </c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42" t="s">
        <v>672</v>
      </c>
      <c r="AK99" s="20"/>
      <c r="AL99" s="20"/>
      <c r="AM99" s="20"/>
      <c r="AN99" s="20"/>
      <c r="AO99" s="20"/>
      <c r="AP99" s="20"/>
      <c r="AQ99" s="20"/>
      <c r="AR99" s="20">
        <v>11.8</v>
      </c>
      <c r="AS99" s="94"/>
      <c r="AT99" s="94"/>
      <c r="AU99" s="94"/>
      <c r="AV99" s="94"/>
      <c r="AW99" s="94"/>
      <c r="AX99" s="94"/>
      <c r="AY99" s="94"/>
      <c r="AZ99" s="94"/>
      <c r="BA99" s="94"/>
      <c r="BB99" s="94"/>
      <c r="BC99" s="94"/>
      <c r="BD99" s="94"/>
      <c r="BE99" s="94"/>
      <c r="BF99" s="94"/>
      <c r="BG99" s="94"/>
      <c r="BH99" s="94">
        <v>5</v>
      </c>
      <c r="BI99" s="94"/>
      <c r="BJ99" s="94"/>
      <c r="BK99" s="94"/>
      <c r="BL99" s="94"/>
      <c r="BM99" s="94"/>
      <c r="BN99" s="94"/>
      <c r="BO99" s="94"/>
      <c r="BP99" s="94"/>
      <c r="BQ99" s="94">
        <v>5</v>
      </c>
      <c r="BR99" s="94"/>
      <c r="BS99" s="94"/>
      <c r="BT99" s="94"/>
      <c r="BU99" s="94"/>
      <c r="BV99" s="94"/>
      <c r="BW99" s="94"/>
      <c r="BX99" s="94"/>
      <c r="BY99" s="94"/>
      <c r="BZ99" s="94"/>
      <c r="CA99" s="94"/>
      <c r="CB99" s="94"/>
      <c r="CC99" s="94"/>
      <c r="CD99" s="94"/>
      <c r="CE99" s="94"/>
      <c r="CF99" s="94"/>
      <c r="CG99" s="94"/>
      <c r="CH99" s="94"/>
      <c r="CI99" s="94"/>
      <c r="CJ99" s="94"/>
      <c r="CK99" s="94"/>
      <c r="CL99" s="94"/>
      <c r="CM99" s="94"/>
      <c r="CN99" s="94"/>
      <c r="CO99" s="94"/>
      <c r="CP99" s="94"/>
      <c r="CQ99" s="94"/>
      <c r="CR99" s="94"/>
      <c r="CS99" s="94"/>
      <c r="CT99" s="94"/>
      <c r="CU99" s="94"/>
      <c r="CV99" s="94"/>
      <c r="CW99" s="94"/>
      <c r="CX99" s="94"/>
      <c r="CY99" s="94"/>
      <c r="CZ99" s="94"/>
      <c r="DA99" s="94"/>
      <c r="DB99" s="94"/>
      <c r="DC99" s="94"/>
      <c r="DD99" s="94"/>
      <c r="DE99" s="94"/>
      <c r="DF99" s="94"/>
      <c r="DG99" s="94"/>
      <c r="DH99" s="94"/>
      <c r="DI99" s="94"/>
      <c r="DJ99" s="94"/>
      <c r="DK99" s="94"/>
      <c r="DL99" s="94"/>
      <c r="DM99" s="94"/>
      <c r="DN99" s="94"/>
      <c r="DO99" s="94"/>
      <c r="DP99" s="94"/>
      <c r="DQ99" s="94"/>
      <c r="DR99" s="94"/>
      <c r="DS99" s="94"/>
      <c r="DT99" s="94"/>
      <c r="DU99" s="94"/>
      <c r="DV99" s="94"/>
      <c r="DW99" s="94"/>
      <c r="DX99" s="94"/>
      <c r="DY99" s="94"/>
      <c r="DZ99" s="94"/>
      <c r="EA99" s="94"/>
      <c r="EB99" s="94"/>
      <c r="EC99" s="94"/>
      <c r="ED99" s="94"/>
      <c r="EE99" s="94"/>
      <c r="EF99" s="94"/>
      <c r="EG99" s="94"/>
      <c r="EH99" s="94"/>
      <c r="EI99" s="94"/>
      <c r="EJ99" s="94"/>
      <c r="EK99" s="94"/>
      <c r="EL99" s="94"/>
      <c r="EM99" s="94"/>
      <c r="EN99" s="94"/>
      <c r="EO99" s="42">
        <v>42.2</v>
      </c>
      <c r="EP99" s="18"/>
      <c r="EQ99" s="18"/>
      <c r="ER99" s="18"/>
      <c r="ES99" s="18"/>
      <c r="ET99" s="18"/>
      <c r="EU99" s="18"/>
      <c r="EV99" s="18"/>
      <c r="EW99" s="18"/>
      <c r="EX99" s="37"/>
      <c r="EY99" s="37"/>
      <c r="EZ99" s="37"/>
      <c r="FA99" s="37"/>
      <c r="FB99" s="37"/>
      <c r="FC99" s="37"/>
      <c r="FD99" s="37"/>
      <c r="FE99" s="37"/>
      <c r="FF99" s="37"/>
      <c r="FG99" s="37"/>
      <c r="FH99" s="37"/>
      <c r="FI99" s="37"/>
      <c r="FJ99" s="37"/>
      <c r="FK99" s="37"/>
      <c r="FL99" s="37"/>
      <c r="FM99" s="37"/>
      <c r="FN99" s="37"/>
      <c r="FO99" s="18"/>
      <c r="FP99" s="18"/>
      <c r="FQ99" s="18"/>
      <c r="FR99" s="18"/>
      <c r="FS99" s="18"/>
      <c r="FT99" s="18"/>
      <c r="FU99" s="18"/>
      <c r="FV99" s="37"/>
      <c r="FW99" s="37"/>
      <c r="FX99" s="37"/>
      <c r="FY99" s="37"/>
      <c r="FZ99" s="37"/>
      <c r="GA99" s="37"/>
      <c r="GB99" s="37"/>
      <c r="GC99" s="37"/>
      <c r="GD99" s="37"/>
      <c r="GE99" s="37"/>
      <c r="GF99" s="37"/>
      <c r="GG99" s="37"/>
      <c r="GH99" s="37"/>
      <c r="GI99" s="37"/>
      <c r="GJ99" s="37"/>
      <c r="GK99" s="37"/>
      <c r="GL99" s="37"/>
      <c r="GM99" s="37"/>
      <c r="GN99" s="37"/>
      <c r="GO99" s="37"/>
      <c r="GP99" s="37"/>
      <c r="GQ99" s="37"/>
      <c r="GR99" s="37"/>
      <c r="GS99" s="37"/>
      <c r="GT99" s="37"/>
      <c r="GU99" s="37"/>
      <c r="GV99" s="37"/>
      <c r="GW99" s="37"/>
      <c r="GX99" s="37"/>
      <c r="GY99" s="37"/>
      <c r="GZ99" s="37"/>
      <c r="HA99" s="37"/>
      <c r="HB99" s="37"/>
      <c r="HC99" s="37"/>
      <c r="HD99" s="37"/>
      <c r="HE99" s="37"/>
      <c r="HF99" s="37"/>
      <c r="HG99" s="37"/>
      <c r="HH99" s="37"/>
      <c r="HI99" s="37"/>
      <c r="HJ99" s="37"/>
      <c r="HK99" s="37"/>
      <c r="HL99" s="37"/>
      <c r="HM99" s="37"/>
      <c r="HN99" s="37"/>
      <c r="HO99" s="37"/>
      <c r="HP99" s="37"/>
      <c r="HQ99" s="37"/>
      <c r="HR99" s="37"/>
      <c r="HS99" s="37"/>
      <c r="HT99" s="37"/>
      <c r="HU99" s="37"/>
      <c r="HV99" s="37"/>
      <c r="HW99" s="37"/>
      <c r="HX99" s="37"/>
      <c r="HY99" s="37"/>
      <c r="HZ99" s="37"/>
      <c r="IA99" s="37"/>
      <c r="IB99" s="37"/>
      <c r="IC99" s="37"/>
      <c r="ID99" s="37"/>
      <c r="IE99" s="37"/>
      <c r="IF99" s="37"/>
      <c r="IG99" s="37"/>
      <c r="IH99" s="37"/>
      <c r="II99" s="37"/>
      <c r="IJ99" s="37"/>
      <c r="IK99" s="37"/>
      <c r="IL99" s="37"/>
      <c r="IM99" s="37"/>
      <c r="IN99" s="37"/>
      <c r="IO99" s="37"/>
      <c r="IP99" s="37"/>
      <c r="IQ99" s="37"/>
      <c r="IR99" s="37"/>
      <c r="IS99" s="37"/>
      <c r="IT99" s="37"/>
      <c r="IU99" s="37"/>
      <c r="IV99" s="37"/>
      <c r="IW99" s="37"/>
      <c r="IX99" s="37"/>
      <c r="IY99" s="37"/>
      <c r="IZ99" s="37"/>
      <c r="JA99" s="37"/>
      <c r="JB99" s="37"/>
      <c r="JC99" s="37"/>
      <c r="JD99" s="37"/>
      <c r="JE99" s="37"/>
      <c r="JF99" s="37"/>
      <c r="JG99" s="37"/>
      <c r="JH99" s="37"/>
      <c r="JI99" s="37"/>
      <c r="JJ99" s="37"/>
      <c r="JK99" s="37"/>
      <c r="JL99" s="37"/>
      <c r="JM99" s="37"/>
      <c r="JN99" s="37"/>
      <c r="JO99" s="37"/>
      <c r="JP99" s="37"/>
      <c r="JQ99" s="37"/>
      <c r="JR99" s="37"/>
      <c r="JS99" s="37"/>
      <c r="JT99" s="37"/>
      <c r="JU99" s="37"/>
      <c r="JV99" s="37"/>
      <c r="JW99" s="37"/>
      <c r="JX99" s="37"/>
      <c r="JY99" s="37"/>
      <c r="JZ99" s="37"/>
      <c r="KA99" s="37"/>
      <c r="KB99" s="37"/>
      <c r="KC99" s="37"/>
      <c r="KD99" s="37"/>
      <c r="KE99" s="37"/>
      <c r="KF99" s="37"/>
      <c r="KG99" s="37"/>
      <c r="KH99" s="37"/>
      <c r="KI99" s="37"/>
      <c r="KJ99" s="37"/>
      <c r="KK99" s="37"/>
      <c r="KL99" s="37"/>
      <c r="KM99" s="37"/>
      <c r="KN99" s="37"/>
      <c r="KO99" s="37"/>
      <c r="KP99" s="37"/>
      <c r="KQ99" s="37"/>
      <c r="KR99" s="37"/>
      <c r="KS99" s="37"/>
      <c r="KT99" s="37"/>
      <c r="KU99" s="37"/>
      <c r="KV99" s="37"/>
      <c r="KW99" s="37"/>
      <c r="KX99" s="37"/>
      <c r="KY99" s="37"/>
      <c r="KZ99" s="37"/>
      <c r="LA99" s="37"/>
      <c r="LB99" s="37"/>
      <c r="LC99" s="59"/>
      <c r="LD99" s="59"/>
      <c r="LE99" s="59"/>
      <c r="LF99" s="59"/>
      <c r="LG99" s="59"/>
      <c r="LH99" s="59"/>
      <c r="LI99" s="59"/>
      <c r="LJ99" s="59"/>
      <c r="LK99" s="59"/>
      <c r="LL99" s="59"/>
      <c r="LM99" s="59"/>
      <c r="LN99" s="59"/>
      <c r="LO99" s="59"/>
      <c r="LP99" s="59"/>
      <c r="LQ99" s="59"/>
      <c r="LR99" s="59"/>
      <c r="LS99" s="59"/>
      <c r="LT99" s="59"/>
      <c r="LU99" s="59"/>
      <c r="LV99" s="59"/>
      <c r="LW99" s="37"/>
      <c r="LX99" s="37"/>
      <c r="LY99" s="37"/>
      <c r="LZ99" s="37"/>
      <c r="MA99" s="37"/>
      <c r="MB99" s="37"/>
      <c r="MC99" s="37"/>
      <c r="MD99" s="37"/>
      <c r="ME99" s="37"/>
      <c r="MF99" s="37"/>
      <c r="MG99" s="37"/>
      <c r="MH99" s="37"/>
      <c r="MI99" s="37"/>
      <c r="MJ99" s="37"/>
      <c r="MK99" s="37"/>
      <c r="ML99" s="37"/>
      <c r="MM99" s="37"/>
      <c r="MN99" s="37"/>
      <c r="MO99" s="20"/>
      <c r="MP99" s="20"/>
      <c r="MQ99" s="20"/>
      <c r="MR99" s="20"/>
      <c r="MS99" s="20"/>
      <c r="MT99" s="20"/>
      <c r="MU99" s="20"/>
      <c r="MV99" s="20"/>
      <c r="MW99" s="20"/>
      <c r="MX99" s="20"/>
      <c r="MY99" s="20"/>
      <c r="MZ99" s="20"/>
      <c r="NA99" s="20"/>
      <c r="NB99" s="20"/>
      <c r="NC99" s="20"/>
      <c r="ND99" s="20"/>
      <c r="NE99" s="20"/>
      <c r="NF99" s="20"/>
      <c r="NG99" s="20"/>
      <c r="NH99" s="20"/>
      <c r="NI99" s="20"/>
      <c r="NJ99" s="20"/>
      <c r="NK99" s="20"/>
      <c r="NL99" s="20"/>
      <c r="NM99" s="20"/>
      <c r="NN99" s="57"/>
      <c r="NO99" s="57"/>
      <c r="NP99" s="57"/>
      <c r="NQ99" s="57"/>
      <c r="NR99" s="57"/>
      <c r="NS99" s="57"/>
      <c r="NT99" s="57"/>
      <c r="NU99" s="57"/>
      <c r="NV99" s="57"/>
      <c r="NW99" s="57"/>
      <c r="NX99" s="57"/>
      <c r="NY99" s="57"/>
      <c r="NZ99" s="57"/>
      <c r="OA99" s="57"/>
      <c r="OB99" s="57"/>
      <c r="OC99" s="57"/>
      <c r="OD99" s="57"/>
      <c r="OE99" s="57"/>
      <c r="OF99" s="57"/>
      <c r="OG99" s="57"/>
      <c r="OH99" s="57"/>
      <c r="OI99" s="57"/>
      <c r="OJ99" s="57"/>
      <c r="OK99" s="57"/>
      <c r="OL99" s="57"/>
      <c r="OM99" s="57"/>
      <c r="ON99" s="57"/>
      <c r="OO99" s="57"/>
      <c r="OP99" s="57"/>
      <c r="OQ99" s="57"/>
      <c r="OR99" s="57"/>
      <c r="OS99" s="57"/>
      <c r="OT99" s="57"/>
      <c r="OU99" s="57"/>
      <c r="OV99" s="57"/>
      <c r="OW99" s="57"/>
      <c r="OX99" s="57"/>
      <c r="OY99" s="57"/>
      <c r="OZ99" s="57"/>
      <c r="PA99" s="57"/>
      <c r="PB99" s="20"/>
      <c r="PC99" s="20"/>
      <c r="PD99" s="20"/>
      <c r="PE99" s="20"/>
      <c r="PF99" s="20"/>
      <c r="PG99" s="20"/>
      <c r="PH99" s="20"/>
      <c r="PI99" s="20"/>
      <c r="PJ99" s="20"/>
      <c r="PK99" s="20"/>
      <c r="PL99" s="20"/>
      <c r="PM99" s="20"/>
      <c r="PN99" s="20"/>
      <c r="PO99" s="20"/>
      <c r="PP99" s="20"/>
      <c r="PQ99" s="20"/>
      <c r="PR99" s="20"/>
      <c r="PS99" s="20"/>
      <c r="PT99" s="20"/>
      <c r="PU99" s="20"/>
      <c r="PV99" s="20"/>
      <c r="PW99" s="20"/>
      <c r="PX99" s="20"/>
      <c r="PY99" s="20"/>
      <c r="PZ99" s="20"/>
      <c r="QA99" s="20"/>
      <c r="QB99" s="20"/>
      <c r="QC99" s="20"/>
      <c r="QD99" s="20"/>
      <c r="QE99" s="20"/>
      <c r="QF99" s="20"/>
      <c r="QG99" s="20"/>
      <c r="QH99" s="20"/>
      <c r="QI99" s="20"/>
      <c r="QJ99" s="20"/>
      <c r="QK99" s="20"/>
      <c r="QL99" s="37"/>
      <c r="QM99" s="37"/>
      <c r="QN99" s="47"/>
      <c r="QO99" s="47"/>
      <c r="QP99" s="47"/>
      <c r="QQ99" s="47"/>
      <c r="QR99" s="47"/>
      <c r="QS99" s="47"/>
      <c r="QT99" s="47"/>
      <c r="QU99" s="47"/>
      <c r="QV99" s="47"/>
      <c r="QW99" s="47"/>
      <c r="QX99" s="47"/>
      <c r="QY99" s="47"/>
      <c r="QZ99" s="47"/>
      <c r="RA99" s="47"/>
      <c r="RB99" s="47"/>
      <c r="RC99" s="47"/>
      <c r="RD99" s="47"/>
      <c r="RE99" s="47"/>
      <c r="RF99" s="47"/>
      <c r="RG99" s="47"/>
    </row>
    <row r="100" spans="1:475" s="85" customFormat="1">
      <c r="A100" s="14">
        <f t="shared" si="1"/>
        <v>97</v>
      </c>
      <c r="B100" s="30">
        <f>SUM(D100:L100)</f>
        <v>8</v>
      </c>
      <c r="C100" s="30"/>
      <c r="D100" s="54"/>
      <c r="E100" s="31"/>
      <c r="F100" s="66"/>
      <c r="G100" s="65"/>
      <c r="H100" s="92"/>
      <c r="I100" s="32">
        <v>2</v>
      </c>
      <c r="J100" s="18"/>
      <c r="K100" s="18">
        <v>6</v>
      </c>
      <c r="L100" s="18"/>
      <c r="M100" s="33" t="s">
        <v>410</v>
      </c>
      <c r="N100" s="33" t="s">
        <v>229</v>
      </c>
      <c r="O100" s="18">
        <v>1970</v>
      </c>
      <c r="P100" s="34">
        <f>SUM(R100:AQJ100)</f>
        <v>106.19999999999999</v>
      </c>
      <c r="Q100" s="35">
        <f>COUNTIF(R100:AQJ100,"&gt;0")</f>
        <v>8</v>
      </c>
      <c r="R100" s="36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>
        <v>10.3</v>
      </c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>
        <v>6.5</v>
      </c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>
        <v>15.4</v>
      </c>
      <c r="DJ100" s="20"/>
      <c r="DK100" s="20"/>
      <c r="DL100" s="20"/>
      <c r="DM100" s="20"/>
      <c r="DN100" s="20"/>
      <c r="DO100" s="20"/>
      <c r="DP100" s="20"/>
      <c r="DQ100" s="20"/>
      <c r="DR100" s="20"/>
      <c r="DS100" s="20">
        <v>10</v>
      </c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>
        <v>12.3</v>
      </c>
      <c r="EH100" s="18"/>
      <c r="EI100" s="18"/>
      <c r="EJ100" s="18"/>
      <c r="EK100" s="18"/>
      <c r="EL100" s="32">
        <v>21.1</v>
      </c>
      <c r="EM100" s="20"/>
      <c r="EN100" s="20"/>
      <c r="EO100" s="18"/>
      <c r="EP100" s="18">
        <v>9.5</v>
      </c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32">
        <v>21.1</v>
      </c>
      <c r="FD100" s="37"/>
      <c r="FE100" s="37"/>
      <c r="FF100" s="37"/>
      <c r="FG100" s="37"/>
      <c r="FH100" s="37"/>
      <c r="FI100" s="37"/>
      <c r="FJ100" s="37"/>
      <c r="FK100" s="37"/>
      <c r="FL100" s="37"/>
      <c r="FM100" s="37"/>
      <c r="FN100" s="37"/>
      <c r="FO100" s="18"/>
      <c r="FP100" s="18"/>
      <c r="FQ100" s="18"/>
      <c r="FR100" s="18"/>
      <c r="FS100" s="18"/>
      <c r="FT100" s="18"/>
      <c r="FU100" s="18"/>
      <c r="FV100" s="37"/>
      <c r="FW100" s="37"/>
      <c r="FX100" s="37"/>
      <c r="FY100" s="37"/>
      <c r="FZ100" s="37"/>
      <c r="GA100" s="37"/>
      <c r="GB100" s="37"/>
      <c r="GC100" s="37"/>
      <c r="GD100" s="37"/>
      <c r="GE100" s="37"/>
      <c r="GF100" s="37"/>
      <c r="GG100" s="37"/>
      <c r="GH100" s="37"/>
      <c r="GI100" s="37"/>
      <c r="GJ100" s="37"/>
      <c r="GK100" s="37"/>
      <c r="GL100" s="37"/>
      <c r="GM100" s="37"/>
      <c r="GN100" s="37"/>
      <c r="GO100" s="37"/>
      <c r="GP100" s="37"/>
      <c r="GQ100" s="37"/>
      <c r="GR100" s="37"/>
      <c r="GS100" s="37"/>
      <c r="GT100" s="37"/>
      <c r="GU100" s="37"/>
      <c r="GV100" s="37"/>
      <c r="GW100" s="37"/>
      <c r="GX100" s="37"/>
      <c r="GY100" s="37"/>
      <c r="GZ100" s="37"/>
      <c r="HA100" s="37"/>
      <c r="HB100" s="37"/>
      <c r="HC100" s="37"/>
      <c r="HD100" s="37"/>
      <c r="HE100" s="37"/>
      <c r="HF100" s="37"/>
      <c r="HG100" s="37"/>
      <c r="HH100" s="37"/>
      <c r="HI100" s="37"/>
      <c r="HJ100" s="37"/>
      <c r="HK100" s="37"/>
      <c r="HL100" s="37"/>
      <c r="HM100" s="37"/>
      <c r="HN100" s="37"/>
      <c r="HO100" s="37"/>
      <c r="HP100" s="37"/>
      <c r="HQ100" s="37"/>
      <c r="HR100" s="37"/>
      <c r="HS100" s="37"/>
      <c r="HT100" s="37"/>
      <c r="HU100" s="37"/>
      <c r="HV100" s="37"/>
      <c r="HW100" s="37"/>
      <c r="HX100" s="37"/>
      <c r="HY100" s="37"/>
      <c r="HZ100" s="37"/>
      <c r="IA100" s="37"/>
      <c r="IB100" s="37"/>
      <c r="IC100" s="37"/>
      <c r="ID100" s="37"/>
      <c r="IE100" s="37"/>
      <c r="IF100" s="37"/>
      <c r="IG100" s="37"/>
      <c r="IH100" s="37"/>
      <c r="II100" s="37"/>
      <c r="IJ100" s="37"/>
      <c r="IK100" s="37"/>
      <c r="IL100" s="37"/>
      <c r="IM100" s="37"/>
      <c r="IN100" s="37"/>
      <c r="IO100" s="37"/>
      <c r="IP100" s="37"/>
      <c r="IQ100" s="37"/>
      <c r="IR100" s="37"/>
      <c r="IS100" s="37"/>
      <c r="IT100" s="37"/>
      <c r="IU100" s="37"/>
      <c r="IV100" s="37"/>
      <c r="IW100" s="37"/>
      <c r="IX100" s="37"/>
      <c r="IY100" s="37"/>
      <c r="IZ100" s="37"/>
      <c r="JA100" s="37"/>
      <c r="JB100" s="37"/>
      <c r="JC100" s="37"/>
      <c r="JD100" s="37"/>
      <c r="JE100" s="37"/>
      <c r="JF100" s="37"/>
      <c r="JG100" s="37"/>
      <c r="JH100" s="37"/>
      <c r="JI100" s="37"/>
      <c r="JJ100" s="37"/>
      <c r="JK100" s="37"/>
      <c r="JL100" s="37"/>
      <c r="JM100" s="37"/>
      <c r="JN100" s="37"/>
      <c r="JO100" s="37"/>
      <c r="JP100" s="37"/>
      <c r="JQ100" s="37"/>
      <c r="JR100" s="37"/>
      <c r="JS100" s="37"/>
      <c r="JT100" s="37"/>
      <c r="JU100" s="37"/>
      <c r="JV100" s="37"/>
      <c r="JW100" s="37"/>
      <c r="JX100" s="37"/>
      <c r="JY100" s="37"/>
      <c r="JZ100" s="37"/>
      <c r="KA100" s="37"/>
      <c r="KB100" s="37"/>
      <c r="KC100" s="37"/>
      <c r="KD100" s="37"/>
      <c r="KE100" s="37"/>
      <c r="KF100" s="37"/>
      <c r="KG100" s="37"/>
      <c r="KH100" s="37"/>
      <c r="KI100" s="37"/>
      <c r="KJ100" s="37"/>
      <c r="KK100" s="37"/>
      <c r="KL100" s="37"/>
      <c r="KM100" s="37"/>
      <c r="KN100" s="37"/>
      <c r="KO100" s="37"/>
      <c r="KP100" s="37"/>
      <c r="KQ100" s="37"/>
      <c r="KR100" s="37"/>
      <c r="KS100" s="37"/>
      <c r="KT100" s="37"/>
      <c r="KU100" s="37"/>
      <c r="KV100" s="37"/>
      <c r="KW100" s="37"/>
      <c r="KX100" s="37"/>
      <c r="KY100" s="37"/>
      <c r="KZ100" s="37"/>
      <c r="LA100" s="37"/>
      <c r="LB100" s="37"/>
      <c r="LC100" s="59"/>
      <c r="LD100" s="59"/>
      <c r="LE100" s="59"/>
      <c r="LF100" s="59"/>
      <c r="LG100" s="59"/>
      <c r="LH100" s="59"/>
      <c r="LI100" s="59"/>
      <c r="LJ100" s="59"/>
      <c r="LK100" s="59"/>
      <c r="LL100" s="59"/>
      <c r="LM100" s="59"/>
      <c r="LN100" s="59"/>
      <c r="LO100" s="59"/>
      <c r="LP100" s="59"/>
      <c r="LQ100" s="59"/>
      <c r="LR100" s="59"/>
      <c r="LS100" s="59"/>
      <c r="LT100" s="59"/>
      <c r="LU100" s="59"/>
      <c r="LV100" s="59"/>
      <c r="LW100" s="37"/>
      <c r="LX100" s="37"/>
      <c r="LY100" s="37"/>
      <c r="LZ100" s="37"/>
      <c r="MA100" s="37"/>
      <c r="MB100" s="37"/>
      <c r="MC100" s="37"/>
      <c r="MD100" s="37"/>
      <c r="ME100" s="37"/>
      <c r="MF100" s="37"/>
      <c r="MG100" s="37"/>
      <c r="MH100" s="37"/>
      <c r="MI100" s="37"/>
      <c r="MJ100" s="37"/>
      <c r="MK100" s="37"/>
      <c r="ML100" s="37"/>
      <c r="MM100" s="37"/>
      <c r="MN100" s="37"/>
      <c r="MO100" s="20"/>
      <c r="MP100" s="20"/>
      <c r="MQ100" s="20"/>
      <c r="MR100" s="20"/>
      <c r="MS100" s="20"/>
      <c r="MT100" s="20"/>
      <c r="MU100" s="20"/>
      <c r="MV100" s="20"/>
      <c r="MW100" s="20"/>
      <c r="MX100" s="20"/>
      <c r="MY100" s="20"/>
      <c r="MZ100" s="20"/>
      <c r="NA100" s="20"/>
      <c r="NB100" s="20"/>
      <c r="NC100" s="20"/>
      <c r="ND100" s="20"/>
      <c r="NE100" s="20"/>
      <c r="NF100" s="20"/>
      <c r="NG100" s="20"/>
      <c r="NH100" s="20"/>
      <c r="NI100" s="20"/>
      <c r="NJ100" s="20"/>
      <c r="NK100" s="20"/>
      <c r="NL100" s="20"/>
      <c r="NM100" s="20"/>
      <c r="NN100" s="57"/>
      <c r="NO100" s="57"/>
      <c r="NP100" s="57"/>
      <c r="NQ100" s="57"/>
      <c r="NR100" s="57"/>
      <c r="NS100" s="57"/>
      <c r="NT100" s="57"/>
      <c r="NU100" s="57"/>
      <c r="NV100" s="57"/>
      <c r="NW100" s="57"/>
      <c r="NX100" s="57"/>
      <c r="NY100" s="57"/>
      <c r="NZ100" s="57"/>
      <c r="OA100" s="57"/>
      <c r="OB100" s="57"/>
      <c r="OC100" s="57"/>
      <c r="OD100" s="57"/>
      <c r="OE100" s="57"/>
      <c r="OF100" s="57"/>
      <c r="OG100" s="57"/>
      <c r="OH100" s="57"/>
      <c r="OI100" s="57"/>
      <c r="OJ100" s="57"/>
      <c r="OK100" s="57"/>
      <c r="OL100" s="57"/>
      <c r="OM100" s="57"/>
      <c r="ON100" s="57"/>
      <c r="OO100" s="57"/>
      <c r="OP100" s="57"/>
      <c r="OQ100" s="57"/>
      <c r="OR100" s="57"/>
      <c r="OS100" s="57"/>
      <c r="OT100" s="57"/>
      <c r="OU100" s="57"/>
      <c r="OV100" s="57"/>
      <c r="OW100" s="57"/>
      <c r="OX100" s="57"/>
      <c r="OY100" s="57"/>
      <c r="OZ100" s="57"/>
      <c r="PA100" s="57"/>
      <c r="PB100" s="20"/>
      <c r="PC100" s="20"/>
      <c r="PD100" s="20"/>
      <c r="PE100" s="20"/>
      <c r="PF100" s="20"/>
      <c r="PG100" s="20"/>
      <c r="PH100" s="20"/>
      <c r="PI100" s="20"/>
      <c r="PJ100" s="20"/>
      <c r="PK100" s="20"/>
      <c r="PL100" s="20"/>
      <c r="PM100" s="20"/>
      <c r="PN100" s="20"/>
      <c r="PO100" s="20"/>
      <c r="PP100" s="20"/>
      <c r="PQ100" s="20"/>
      <c r="PR100" s="20"/>
      <c r="PS100" s="20"/>
      <c r="PT100" s="20"/>
      <c r="PU100" s="20"/>
      <c r="PV100" s="20"/>
      <c r="PW100" s="20"/>
      <c r="PX100" s="20"/>
      <c r="PY100" s="20"/>
      <c r="PZ100" s="20"/>
      <c r="QA100" s="20"/>
      <c r="QB100" s="20"/>
      <c r="QC100" s="20"/>
      <c r="QD100" s="20"/>
      <c r="QE100" s="20"/>
      <c r="QF100" s="20"/>
      <c r="QG100" s="20"/>
      <c r="QH100" s="20"/>
      <c r="QI100" s="20"/>
      <c r="QJ100" s="20"/>
      <c r="QK100" s="20"/>
      <c r="QL100" s="37"/>
      <c r="QM100" s="37"/>
      <c r="QN100" s="47"/>
      <c r="QO100" s="47"/>
      <c r="QP100" s="47"/>
      <c r="QQ100" s="47"/>
      <c r="QR100" s="47"/>
      <c r="QS100" s="47"/>
      <c r="QT100" s="47"/>
      <c r="QU100" s="47"/>
      <c r="QV100" s="47"/>
      <c r="QW100" s="47"/>
      <c r="QX100" s="47"/>
      <c r="QY100" s="47"/>
      <c r="QZ100" s="47"/>
      <c r="RA100" s="47"/>
      <c r="RB100" s="47"/>
      <c r="RC100" s="47"/>
      <c r="RD100" s="47"/>
      <c r="RE100" s="47"/>
      <c r="RF100" s="47"/>
      <c r="RG100" s="47"/>
    </row>
    <row r="101" spans="1:475" s="85" customFormat="1">
      <c r="A101" s="14">
        <f t="shared" ref="A101:A164" si="2">A100+1</f>
        <v>98</v>
      </c>
      <c r="B101" s="30">
        <f>SUM(D101:L101)</f>
        <v>16</v>
      </c>
      <c r="C101" s="30"/>
      <c r="D101" s="54"/>
      <c r="E101" s="31"/>
      <c r="F101" s="66"/>
      <c r="G101" s="65"/>
      <c r="H101" s="92"/>
      <c r="I101" s="32"/>
      <c r="J101" s="18">
        <v>2</v>
      </c>
      <c r="K101" s="18">
        <v>13</v>
      </c>
      <c r="L101" s="18">
        <v>1</v>
      </c>
      <c r="M101" s="33" t="s">
        <v>77</v>
      </c>
      <c r="N101" s="33" t="s">
        <v>78</v>
      </c>
      <c r="O101" s="18">
        <v>1959</v>
      </c>
      <c r="P101" s="34">
        <f>SUM(R101:AQJ101)</f>
        <v>102.70000000000002</v>
      </c>
      <c r="Q101" s="35">
        <f>COUNTIF(R101:AQJ101,"&gt;0")</f>
        <v>16</v>
      </c>
      <c r="R101" s="36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>
        <v>0.8</v>
      </c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>
        <v>5</v>
      </c>
      <c r="BF101" s="20">
        <v>1.5</v>
      </c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>
        <v>6.5</v>
      </c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>
        <v>7.2</v>
      </c>
      <c r="CK101" s="20"/>
      <c r="CL101" s="20">
        <v>9.1</v>
      </c>
      <c r="CM101" s="20"/>
      <c r="CN101" s="20"/>
      <c r="CO101" s="20">
        <v>6.9</v>
      </c>
      <c r="CP101" s="20">
        <v>1.6</v>
      </c>
      <c r="CQ101" s="20"/>
      <c r="CR101" s="20"/>
      <c r="CS101" s="20"/>
      <c r="CT101" s="20">
        <v>5.5</v>
      </c>
      <c r="CU101" s="18"/>
      <c r="CV101" s="18"/>
      <c r="CW101" s="18"/>
      <c r="CX101" s="18"/>
      <c r="CY101" s="20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>
        <v>12.3</v>
      </c>
      <c r="EH101" s="20"/>
      <c r="EI101" s="20"/>
      <c r="EJ101" s="20"/>
      <c r="EK101" s="20"/>
      <c r="EL101" s="20"/>
      <c r="EM101" s="20"/>
      <c r="EN101" s="20"/>
      <c r="EO101" s="37"/>
      <c r="EP101" s="37"/>
      <c r="EQ101" s="37"/>
      <c r="ER101" s="37">
        <v>9.4</v>
      </c>
      <c r="ES101" s="37">
        <v>4</v>
      </c>
      <c r="ET101" s="37"/>
      <c r="EU101" s="37"/>
      <c r="EV101" s="37"/>
      <c r="EW101" s="37"/>
      <c r="EX101" s="37">
        <v>12.4</v>
      </c>
      <c r="EY101" s="37"/>
      <c r="EZ101" s="37"/>
      <c r="FA101" s="37"/>
      <c r="FB101" s="37"/>
      <c r="FC101" s="37"/>
      <c r="FD101" s="37"/>
      <c r="FE101" s="37"/>
      <c r="FF101" s="37"/>
      <c r="FG101" s="37"/>
      <c r="FH101" s="37"/>
      <c r="FI101" s="37"/>
      <c r="FJ101" s="37">
        <v>4</v>
      </c>
      <c r="FK101" s="37"/>
      <c r="FL101" s="37"/>
      <c r="FM101" s="37"/>
      <c r="FN101" s="37"/>
      <c r="FO101" s="37"/>
      <c r="FP101" s="37"/>
      <c r="FQ101" s="37"/>
      <c r="FR101" s="37"/>
      <c r="FS101" s="37"/>
      <c r="FT101" s="37"/>
      <c r="FU101" s="37"/>
      <c r="FV101" s="37"/>
      <c r="FW101" s="37"/>
      <c r="FX101" s="37"/>
      <c r="FY101" s="37"/>
      <c r="FZ101" s="37"/>
      <c r="GA101" s="37"/>
      <c r="GB101" s="37">
        <v>9.3000000000000007</v>
      </c>
      <c r="GC101" s="37">
        <v>7.2</v>
      </c>
      <c r="GD101" s="37"/>
      <c r="GE101" s="37"/>
      <c r="GF101" s="37"/>
      <c r="GG101" s="37"/>
      <c r="GH101" s="37"/>
      <c r="GI101" s="37"/>
      <c r="GJ101" s="37"/>
      <c r="GK101" s="37"/>
      <c r="GL101" s="37"/>
      <c r="GM101" s="37"/>
      <c r="GN101" s="37"/>
      <c r="GO101" s="37"/>
      <c r="GP101" s="37"/>
      <c r="GQ101" s="37"/>
      <c r="GR101" s="37"/>
      <c r="GS101" s="37"/>
      <c r="GT101" s="37"/>
      <c r="GU101" s="37"/>
      <c r="GV101" s="37"/>
      <c r="GW101" s="37"/>
      <c r="GX101" s="37"/>
      <c r="GY101" s="37"/>
      <c r="GZ101" s="37"/>
      <c r="HA101" s="37"/>
      <c r="HB101" s="37"/>
      <c r="HC101" s="37"/>
      <c r="HD101" s="37"/>
      <c r="HE101" s="37"/>
      <c r="HF101" s="37"/>
      <c r="HG101" s="37"/>
      <c r="HH101" s="37"/>
      <c r="HI101" s="37"/>
      <c r="HJ101" s="37"/>
      <c r="HK101" s="37"/>
      <c r="HL101" s="37"/>
      <c r="HM101" s="37"/>
      <c r="HN101" s="37"/>
      <c r="HO101" s="37"/>
      <c r="HP101" s="37"/>
      <c r="HQ101" s="37"/>
      <c r="HR101" s="37"/>
      <c r="HS101" s="37"/>
      <c r="HT101" s="37"/>
      <c r="HU101" s="37"/>
      <c r="HV101" s="37"/>
      <c r="HW101" s="37"/>
      <c r="HX101" s="37"/>
      <c r="HY101" s="37"/>
      <c r="HZ101" s="37"/>
      <c r="IA101" s="37"/>
      <c r="IB101" s="37"/>
      <c r="IC101" s="37"/>
      <c r="ID101" s="37"/>
      <c r="IE101" s="37"/>
      <c r="IF101" s="37"/>
      <c r="IG101" s="37"/>
      <c r="IH101" s="37"/>
      <c r="II101" s="37"/>
      <c r="IJ101" s="37"/>
      <c r="IK101" s="37"/>
      <c r="IL101" s="37"/>
      <c r="IM101" s="37"/>
      <c r="IN101" s="37"/>
      <c r="IO101" s="37"/>
      <c r="IP101" s="37"/>
      <c r="IQ101" s="37"/>
      <c r="IR101" s="37"/>
      <c r="IS101" s="37"/>
      <c r="IT101" s="37"/>
      <c r="IU101" s="37"/>
      <c r="IV101" s="37"/>
      <c r="IW101" s="37"/>
      <c r="IX101" s="37"/>
      <c r="IY101" s="37"/>
      <c r="IZ101" s="37"/>
      <c r="JA101" s="37"/>
      <c r="JB101" s="37"/>
      <c r="JC101" s="37"/>
      <c r="JD101" s="37"/>
      <c r="JE101" s="37"/>
      <c r="JF101" s="37"/>
      <c r="JG101" s="37"/>
      <c r="JH101" s="37"/>
      <c r="JI101" s="37"/>
      <c r="JJ101" s="37"/>
      <c r="JK101" s="37"/>
      <c r="JL101" s="37"/>
      <c r="JM101" s="37"/>
      <c r="JN101" s="37"/>
      <c r="JO101" s="37"/>
      <c r="JP101" s="37"/>
      <c r="JQ101" s="37"/>
      <c r="JR101" s="37"/>
      <c r="JS101" s="37"/>
      <c r="JT101" s="37"/>
      <c r="JU101" s="37"/>
      <c r="JV101" s="37"/>
      <c r="JW101" s="37"/>
      <c r="JX101" s="37"/>
      <c r="JY101" s="37"/>
      <c r="JZ101" s="37"/>
      <c r="KA101" s="37"/>
      <c r="KB101" s="37"/>
      <c r="KC101" s="37"/>
      <c r="KD101" s="37"/>
      <c r="KE101" s="37"/>
      <c r="KF101" s="37"/>
      <c r="KG101" s="37"/>
      <c r="KH101" s="37"/>
      <c r="KI101" s="37"/>
      <c r="KJ101" s="37"/>
      <c r="KK101" s="37"/>
      <c r="KL101" s="37"/>
      <c r="KM101" s="37"/>
      <c r="KN101" s="37"/>
      <c r="KO101" s="37"/>
      <c r="KP101" s="37"/>
      <c r="KQ101" s="37"/>
      <c r="KR101" s="37"/>
      <c r="KS101" s="37"/>
      <c r="KT101" s="37"/>
      <c r="KU101" s="37"/>
      <c r="KV101" s="37"/>
      <c r="KW101" s="37"/>
      <c r="KX101" s="37"/>
      <c r="KY101" s="37"/>
      <c r="KZ101" s="37"/>
      <c r="LA101" s="37"/>
      <c r="LB101" s="37"/>
      <c r="LC101" s="59"/>
      <c r="LD101" s="59"/>
      <c r="LE101" s="59"/>
      <c r="LF101" s="59"/>
      <c r="LG101" s="59"/>
      <c r="LH101" s="59"/>
      <c r="LI101" s="59"/>
      <c r="LJ101" s="59"/>
      <c r="LK101" s="59"/>
      <c r="LL101" s="59"/>
      <c r="LM101" s="59"/>
      <c r="LN101" s="59"/>
      <c r="LO101" s="59"/>
      <c r="LP101" s="59"/>
      <c r="LQ101" s="59"/>
      <c r="LR101" s="59"/>
      <c r="LS101" s="59"/>
      <c r="LT101" s="59"/>
      <c r="LU101" s="59"/>
      <c r="LV101" s="59"/>
      <c r="LW101" s="37"/>
      <c r="LX101" s="37"/>
      <c r="LY101" s="37"/>
      <c r="LZ101" s="37"/>
      <c r="MA101" s="37"/>
      <c r="MB101" s="37"/>
      <c r="MC101" s="37"/>
      <c r="MD101" s="37"/>
      <c r="ME101" s="37"/>
      <c r="MF101" s="37"/>
      <c r="MG101" s="37"/>
      <c r="MH101" s="37"/>
      <c r="MI101" s="37"/>
      <c r="MJ101" s="37"/>
      <c r="MK101" s="37"/>
      <c r="ML101" s="37"/>
      <c r="MM101" s="37"/>
      <c r="MN101" s="37"/>
      <c r="MO101" s="20"/>
      <c r="MP101" s="20"/>
      <c r="MQ101" s="20"/>
      <c r="MR101" s="20"/>
      <c r="MS101" s="20"/>
      <c r="MT101" s="20"/>
      <c r="MU101" s="20"/>
      <c r="MV101" s="20"/>
      <c r="MW101" s="20"/>
      <c r="MX101" s="20"/>
      <c r="MY101" s="20"/>
      <c r="MZ101" s="20"/>
      <c r="NA101" s="20"/>
      <c r="NB101" s="20"/>
      <c r="NC101" s="20"/>
      <c r="ND101" s="20"/>
      <c r="NE101" s="20"/>
      <c r="NF101" s="20"/>
      <c r="NG101" s="20"/>
      <c r="NH101" s="20"/>
      <c r="NI101" s="20"/>
      <c r="NJ101" s="20"/>
      <c r="NK101" s="20"/>
      <c r="NL101" s="20"/>
      <c r="NM101" s="20"/>
      <c r="NN101" s="57"/>
      <c r="NO101" s="57"/>
      <c r="NP101" s="57"/>
      <c r="NQ101" s="57"/>
      <c r="NR101" s="57"/>
      <c r="NS101" s="57"/>
      <c r="NT101" s="57"/>
      <c r="NU101" s="57"/>
      <c r="NV101" s="57"/>
      <c r="NW101" s="57"/>
      <c r="NX101" s="57"/>
      <c r="NY101" s="57"/>
      <c r="NZ101" s="57"/>
      <c r="OA101" s="57"/>
      <c r="OB101" s="57"/>
      <c r="OC101" s="57"/>
      <c r="OD101" s="57"/>
      <c r="OE101" s="57"/>
      <c r="OF101" s="57"/>
      <c r="OG101" s="57"/>
      <c r="OH101" s="57"/>
      <c r="OI101" s="57"/>
      <c r="OJ101" s="57"/>
      <c r="OK101" s="57"/>
      <c r="OL101" s="57"/>
      <c r="OM101" s="57"/>
      <c r="ON101" s="57"/>
      <c r="OO101" s="57"/>
      <c r="OP101" s="57"/>
      <c r="OQ101" s="57"/>
      <c r="OR101" s="57"/>
      <c r="OS101" s="57"/>
      <c r="OT101" s="57"/>
      <c r="OU101" s="57"/>
      <c r="OV101" s="57"/>
      <c r="OW101" s="57"/>
      <c r="OX101" s="57"/>
      <c r="OY101" s="57"/>
      <c r="OZ101" s="57"/>
      <c r="PA101" s="57"/>
      <c r="PB101" s="20"/>
      <c r="PC101" s="20"/>
      <c r="PD101" s="20"/>
      <c r="PE101" s="20"/>
      <c r="PF101" s="20"/>
      <c r="PG101" s="20"/>
      <c r="PH101" s="20"/>
      <c r="PI101" s="20"/>
      <c r="PJ101" s="20"/>
      <c r="PK101" s="20"/>
      <c r="PL101" s="20"/>
      <c r="PM101" s="20"/>
      <c r="PN101" s="20"/>
      <c r="PO101" s="20"/>
      <c r="PP101" s="20"/>
      <c r="PQ101" s="20"/>
      <c r="PR101" s="20"/>
      <c r="PS101" s="20"/>
      <c r="PT101" s="20"/>
      <c r="PU101" s="20"/>
      <c r="PV101" s="20"/>
      <c r="PW101" s="20"/>
      <c r="PX101" s="20"/>
      <c r="PY101" s="20"/>
      <c r="PZ101" s="20"/>
      <c r="QA101" s="20"/>
      <c r="QB101" s="20"/>
      <c r="QC101" s="20"/>
      <c r="QD101" s="20"/>
      <c r="QE101" s="20"/>
      <c r="QF101" s="20"/>
      <c r="QG101" s="20"/>
      <c r="QH101" s="20"/>
      <c r="QI101" s="20"/>
      <c r="QJ101" s="20"/>
      <c r="QK101" s="20"/>
      <c r="QL101" s="37"/>
      <c r="QM101" s="37"/>
      <c r="QN101" s="47"/>
      <c r="QO101" s="47"/>
      <c r="QP101" s="47"/>
      <c r="QQ101" s="47"/>
      <c r="QR101" s="47"/>
      <c r="QS101" s="47"/>
      <c r="QT101" s="47"/>
      <c r="QU101" s="47"/>
      <c r="QV101" s="47"/>
      <c r="QW101" s="47"/>
      <c r="QX101" s="47"/>
      <c r="QY101" s="47"/>
      <c r="QZ101" s="47"/>
      <c r="RA101" s="47"/>
      <c r="RB101" s="47"/>
      <c r="RC101" s="47"/>
      <c r="RD101" s="47"/>
      <c r="RE101" s="47"/>
      <c r="RF101" s="47"/>
      <c r="RG101" s="47"/>
    </row>
    <row r="102" spans="1:475" s="85" customFormat="1">
      <c r="A102" s="14">
        <f t="shared" si="2"/>
        <v>99</v>
      </c>
      <c r="B102" s="30">
        <f>SUM(D102:L102)</f>
        <v>11</v>
      </c>
      <c r="C102" s="30"/>
      <c r="D102" s="54"/>
      <c r="E102" s="31"/>
      <c r="F102" s="66"/>
      <c r="G102" s="65"/>
      <c r="H102" s="92"/>
      <c r="I102" s="32"/>
      <c r="J102" s="18">
        <v>1</v>
      </c>
      <c r="K102" s="18">
        <v>10</v>
      </c>
      <c r="L102" s="18"/>
      <c r="M102" s="33" t="s">
        <v>120</v>
      </c>
      <c r="N102" s="33" t="s">
        <v>121</v>
      </c>
      <c r="O102" s="18">
        <v>1962</v>
      </c>
      <c r="P102" s="34">
        <f>SUM(R102:AQJ102)</f>
        <v>101.8</v>
      </c>
      <c r="Q102" s="35">
        <f>COUNTIF(R102:AQJ102,"&gt;0")</f>
        <v>11</v>
      </c>
      <c r="R102" s="38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>
        <v>11.8</v>
      </c>
      <c r="AS102" s="20"/>
      <c r="AT102" s="20"/>
      <c r="AU102" s="20">
        <v>9</v>
      </c>
      <c r="AV102" s="20"/>
      <c r="AW102" s="20"/>
      <c r="AX102" s="20"/>
      <c r="AY102" s="20"/>
      <c r="AZ102" s="20"/>
      <c r="BA102" s="20"/>
      <c r="BB102" s="20"/>
      <c r="BC102" s="20"/>
      <c r="BD102" s="20"/>
      <c r="BE102" s="20">
        <v>5</v>
      </c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>
        <v>5.5</v>
      </c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>
        <v>10</v>
      </c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>
        <v>12.3</v>
      </c>
      <c r="EH102" s="20"/>
      <c r="EI102" s="20"/>
      <c r="EJ102" s="20"/>
      <c r="EK102" s="20"/>
      <c r="EL102" s="20"/>
      <c r="EM102" s="20"/>
      <c r="EN102" s="20"/>
      <c r="EO102" s="37"/>
      <c r="EP102" s="37"/>
      <c r="EQ102" s="37"/>
      <c r="ER102" s="37"/>
      <c r="ES102" s="37"/>
      <c r="ET102" s="37"/>
      <c r="EU102" s="37"/>
      <c r="EV102" s="37"/>
      <c r="EW102" s="37"/>
      <c r="EX102" s="37">
        <v>12.4</v>
      </c>
      <c r="EY102" s="37"/>
      <c r="EZ102" s="37"/>
      <c r="FA102" s="37"/>
      <c r="FB102" s="37"/>
      <c r="FC102" s="37"/>
      <c r="FD102" s="37">
        <v>10</v>
      </c>
      <c r="FE102" s="37"/>
      <c r="FF102" s="37"/>
      <c r="FG102" s="37"/>
      <c r="FH102" s="37"/>
      <c r="FI102" s="37"/>
      <c r="FJ102" s="37"/>
      <c r="FK102" s="37">
        <v>9.8000000000000007</v>
      </c>
      <c r="FL102" s="37"/>
      <c r="FM102" s="37">
        <v>6</v>
      </c>
      <c r="FN102" s="37"/>
      <c r="FO102" s="37"/>
      <c r="FP102" s="37">
        <v>10</v>
      </c>
      <c r="FQ102" s="37"/>
      <c r="FR102" s="37"/>
      <c r="FS102" s="37"/>
      <c r="FT102" s="37"/>
      <c r="FU102" s="37"/>
      <c r="FV102" s="37"/>
      <c r="FW102" s="37"/>
      <c r="FX102" s="37"/>
      <c r="FY102" s="37"/>
      <c r="FZ102" s="37"/>
      <c r="GA102" s="37"/>
      <c r="GB102" s="37"/>
      <c r="GC102" s="37"/>
      <c r="GD102" s="37"/>
      <c r="GE102" s="37"/>
      <c r="GF102" s="37"/>
      <c r="GG102" s="37"/>
      <c r="GH102" s="37"/>
      <c r="GI102" s="37"/>
      <c r="GJ102" s="37"/>
      <c r="GK102" s="37"/>
      <c r="GL102" s="37"/>
      <c r="GM102" s="37"/>
      <c r="GN102" s="37"/>
      <c r="GO102" s="37"/>
      <c r="GP102" s="37"/>
      <c r="GQ102" s="37"/>
      <c r="GR102" s="37"/>
      <c r="GS102" s="37"/>
      <c r="GT102" s="37"/>
      <c r="GU102" s="37"/>
      <c r="GV102" s="37"/>
      <c r="GW102" s="37"/>
      <c r="GX102" s="37"/>
      <c r="GY102" s="37"/>
      <c r="GZ102" s="37"/>
      <c r="HA102" s="37"/>
      <c r="HB102" s="37"/>
      <c r="HC102" s="37"/>
      <c r="HD102" s="37"/>
      <c r="HE102" s="37"/>
      <c r="HF102" s="37"/>
      <c r="HG102" s="37"/>
      <c r="HH102" s="37"/>
      <c r="HI102" s="37"/>
      <c r="HJ102" s="37"/>
      <c r="HK102" s="37"/>
      <c r="HL102" s="37"/>
      <c r="HM102" s="37"/>
      <c r="HN102" s="37"/>
      <c r="HO102" s="37"/>
      <c r="HP102" s="37"/>
      <c r="HQ102" s="37"/>
      <c r="HR102" s="37"/>
      <c r="HS102" s="37"/>
      <c r="HT102" s="37"/>
      <c r="HU102" s="37"/>
      <c r="HV102" s="37"/>
      <c r="HW102" s="37"/>
      <c r="HX102" s="37"/>
      <c r="HY102" s="37"/>
      <c r="HZ102" s="37"/>
      <c r="IA102" s="37"/>
      <c r="IB102" s="37"/>
      <c r="IC102" s="37"/>
      <c r="ID102" s="37"/>
      <c r="IE102" s="37"/>
      <c r="IF102" s="37"/>
      <c r="IG102" s="37"/>
      <c r="IH102" s="37"/>
      <c r="II102" s="37"/>
      <c r="IJ102" s="37"/>
      <c r="IK102" s="37"/>
      <c r="IL102" s="37"/>
      <c r="IM102" s="37"/>
      <c r="IN102" s="37"/>
      <c r="IO102" s="37"/>
      <c r="IP102" s="37"/>
      <c r="IQ102" s="37"/>
      <c r="IR102" s="37"/>
      <c r="IS102" s="37"/>
      <c r="IT102" s="37"/>
      <c r="IU102" s="37"/>
      <c r="IV102" s="37"/>
      <c r="IW102" s="37"/>
      <c r="IX102" s="37"/>
      <c r="IY102" s="37"/>
      <c r="IZ102" s="37"/>
      <c r="JA102" s="37"/>
      <c r="JB102" s="37"/>
      <c r="JC102" s="37"/>
      <c r="JD102" s="37"/>
      <c r="JE102" s="37"/>
      <c r="JF102" s="37"/>
      <c r="JG102" s="37"/>
      <c r="JH102" s="37"/>
      <c r="JI102" s="37"/>
      <c r="JJ102" s="37"/>
      <c r="JK102" s="37"/>
      <c r="JL102" s="37"/>
      <c r="JM102" s="37"/>
      <c r="JN102" s="37"/>
      <c r="JO102" s="37"/>
      <c r="JP102" s="37"/>
      <c r="JQ102" s="37"/>
      <c r="JR102" s="37"/>
      <c r="JS102" s="37"/>
      <c r="JT102" s="37"/>
      <c r="JU102" s="37"/>
      <c r="JV102" s="37"/>
      <c r="JW102" s="37"/>
      <c r="JX102" s="37"/>
      <c r="JY102" s="37"/>
      <c r="JZ102" s="37"/>
      <c r="KA102" s="37"/>
      <c r="KB102" s="37"/>
      <c r="KC102" s="37"/>
      <c r="KD102" s="37"/>
      <c r="KE102" s="37"/>
      <c r="KF102" s="37"/>
      <c r="KG102" s="37"/>
      <c r="KH102" s="37"/>
      <c r="KI102" s="37"/>
      <c r="KJ102" s="37"/>
      <c r="KK102" s="37"/>
      <c r="KL102" s="37"/>
      <c r="KM102" s="37"/>
      <c r="KN102" s="37"/>
      <c r="KO102" s="37"/>
      <c r="KP102" s="37"/>
      <c r="KQ102" s="37"/>
      <c r="KR102" s="37"/>
      <c r="KS102" s="37"/>
      <c r="KT102" s="37"/>
      <c r="KU102" s="37"/>
      <c r="KV102" s="37"/>
      <c r="KW102" s="37"/>
      <c r="KX102" s="37"/>
      <c r="KY102" s="37"/>
      <c r="KZ102" s="37"/>
      <c r="LA102" s="37"/>
      <c r="LB102" s="37"/>
      <c r="LC102" s="59"/>
      <c r="LD102" s="59"/>
      <c r="LE102" s="59"/>
      <c r="LF102" s="59"/>
      <c r="LG102" s="59"/>
      <c r="LH102" s="59"/>
      <c r="LI102" s="59"/>
      <c r="LJ102" s="59"/>
      <c r="LK102" s="59"/>
      <c r="LL102" s="59"/>
      <c r="LM102" s="59"/>
      <c r="LN102" s="59"/>
      <c r="LO102" s="59"/>
      <c r="LP102" s="59"/>
      <c r="LQ102" s="59"/>
      <c r="LR102" s="59"/>
      <c r="LS102" s="59"/>
      <c r="LT102" s="59"/>
      <c r="LU102" s="59"/>
      <c r="LV102" s="59"/>
      <c r="LW102" s="37"/>
      <c r="LX102" s="37"/>
      <c r="LY102" s="37"/>
      <c r="LZ102" s="37"/>
      <c r="MA102" s="37"/>
      <c r="MB102" s="37"/>
      <c r="MC102" s="37"/>
      <c r="MD102" s="37"/>
      <c r="ME102" s="37"/>
      <c r="MF102" s="37"/>
      <c r="MG102" s="37"/>
      <c r="MH102" s="37"/>
      <c r="MI102" s="37"/>
      <c r="MJ102" s="37"/>
      <c r="MK102" s="37"/>
      <c r="ML102" s="37"/>
      <c r="MM102" s="37"/>
      <c r="MN102" s="37"/>
      <c r="MO102" s="20"/>
      <c r="MP102" s="20"/>
      <c r="MQ102" s="20"/>
      <c r="MR102" s="20"/>
      <c r="MS102" s="20"/>
      <c r="MT102" s="20"/>
      <c r="MU102" s="20"/>
      <c r="MV102" s="20"/>
      <c r="MW102" s="20"/>
      <c r="MX102" s="20"/>
      <c r="MY102" s="20"/>
      <c r="MZ102" s="20"/>
      <c r="NA102" s="20"/>
      <c r="NB102" s="20"/>
      <c r="NC102" s="20"/>
      <c r="ND102" s="20"/>
      <c r="NE102" s="20"/>
      <c r="NF102" s="20"/>
      <c r="NG102" s="20"/>
      <c r="NH102" s="20"/>
      <c r="NI102" s="20"/>
      <c r="NJ102" s="20"/>
      <c r="NK102" s="20"/>
      <c r="NL102" s="20"/>
      <c r="NM102" s="20"/>
      <c r="NN102" s="57"/>
      <c r="NO102" s="57"/>
      <c r="NP102" s="57"/>
      <c r="NQ102" s="57"/>
      <c r="NR102" s="57"/>
      <c r="NS102" s="57"/>
      <c r="NT102" s="57"/>
      <c r="NU102" s="57"/>
      <c r="NV102" s="57"/>
      <c r="NW102" s="57"/>
      <c r="NX102" s="57"/>
      <c r="NY102" s="57"/>
      <c r="NZ102" s="57"/>
      <c r="OA102" s="57"/>
      <c r="OB102" s="57"/>
      <c r="OC102" s="57"/>
      <c r="OD102" s="57"/>
      <c r="OE102" s="57"/>
      <c r="OF102" s="57"/>
      <c r="OG102" s="57"/>
      <c r="OH102" s="57"/>
      <c r="OI102" s="57"/>
      <c r="OJ102" s="57"/>
      <c r="OK102" s="57"/>
      <c r="OL102" s="57"/>
      <c r="OM102" s="57"/>
      <c r="ON102" s="57"/>
      <c r="OO102" s="57"/>
      <c r="OP102" s="57"/>
      <c r="OQ102" s="57"/>
      <c r="OR102" s="57"/>
      <c r="OS102" s="57"/>
      <c r="OT102" s="57"/>
      <c r="OU102" s="57"/>
      <c r="OV102" s="57"/>
      <c r="OW102" s="57"/>
      <c r="OX102" s="57"/>
      <c r="OY102" s="57"/>
      <c r="OZ102" s="57"/>
      <c r="PA102" s="57"/>
      <c r="PB102" s="20"/>
      <c r="PC102" s="20"/>
      <c r="PD102" s="20"/>
      <c r="PE102" s="20"/>
      <c r="PF102" s="20"/>
      <c r="PG102" s="20"/>
      <c r="PH102" s="20"/>
      <c r="PI102" s="20"/>
      <c r="PJ102" s="20"/>
      <c r="PK102" s="20"/>
      <c r="PL102" s="20"/>
      <c r="PM102" s="20"/>
      <c r="PN102" s="20"/>
      <c r="PO102" s="20"/>
      <c r="PP102" s="20"/>
      <c r="PQ102" s="20"/>
      <c r="PR102" s="20"/>
      <c r="PS102" s="20"/>
      <c r="PT102" s="20"/>
      <c r="PU102" s="20"/>
      <c r="PV102" s="20"/>
      <c r="PW102" s="20"/>
      <c r="PX102" s="20"/>
      <c r="PY102" s="20"/>
      <c r="PZ102" s="20"/>
      <c r="QA102" s="20"/>
      <c r="QB102" s="20"/>
      <c r="QC102" s="20"/>
      <c r="QD102" s="20"/>
      <c r="QE102" s="20"/>
      <c r="QF102" s="20"/>
      <c r="QG102" s="20"/>
      <c r="QH102" s="20"/>
      <c r="QI102" s="20"/>
      <c r="QJ102" s="20"/>
      <c r="QK102" s="20"/>
      <c r="QL102" s="37"/>
      <c r="QM102" s="37"/>
      <c r="QN102" s="47"/>
      <c r="QO102" s="47"/>
      <c r="QP102" s="47"/>
      <c r="QQ102" s="47"/>
      <c r="QR102" s="47"/>
      <c r="QS102" s="47"/>
      <c r="QT102" s="47"/>
      <c r="QU102" s="47"/>
      <c r="QV102" s="47"/>
      <c r="QW102" s="47"/>
      <c r="QX102" s="47"/>
      <c r="QY102" s="47"/>
      <c r="QZ102" s="47"/>
      <c r="RA102" s="47"/>
      <c r="RB102" s="47"/>
      <c r="RC102" s="47"/>
      <c r="RD102" s="47"/>
      <c r="RE102" s="47"/>
      <c r="RF102" s="47"/>
      <c r="RG102" s="47"/>
    </row>
    <row r="103" spans="1:475" s="85" customFormat="1">
      <c r="A103" s="14">
        <f t="shared" si="2"/>
        <v>100</v>
      </c>
      <c r="B103" s="30">
        <f>SUM(D103:L103)</f>
        <v>10</v>
      </c>
      <c r="C103" s="30"/>
      <c r="D103" s="54"/>
      <c r="E103" s="31"/>
      <c r="F103" s="66"/>
      <c r="G103" s="65"/>
      <c r="H103" s="92"/>
      <c r="I103" s="32">
        <v>1</v>
      </c>
      <c r="J103" s="18"/>
      <c r="K103" s="18">
        <v>8</v>
      </c>
      <c r="L103" s="18">
        <v>1</v>
      </c>
      <c r="M103" s="33" t="s">
        <v>69</v>
      </c>
      <c r="N103" s="33" t="s">
        <v>70</v>
      </c>
      <c r="O103" s="18">
        <v>1976</v>
      </c>
      <c r="P103" s="34">
        <f>SUM(R103:AQJ103)</f>
        <v>100.74000000000001</v>
      </c>
      <c r="Q103" s="35">
        <f>COUNTIF(R103:AQJ103,"&gt;0")</f>
        <v>10</v>
      </c>
      <c r="R103" s="36"/>
      <c r="S103" s="18"/>
      <c r="T103" s="18"/>
      <c r="U103" s="18"/>
      <c r="V103" s="18"/>
      <c r="W103" s="18"/>
      <c r="X103" s="18"/>
      <c r="Y103" s="18"/>
      <c r="Z103" s="32">
        <v>21.1</v>
      </c>
      <c r="AA103" s="20"/>
      <c r="AB103" s="20"/>
      <c r="AC103" s="20"/>
      <c r="AD103" s="20">
        <v>10.1</v>
      </c>
      <c r="AE103" s="20"/>
      <c r="AF103" s="20"/>
      <c r="AG103" s="20"/>
      <c r="AH103" s="20"/>
      <c r="AI103" s="20"/>
      <c r="AJ103" s="20"/>
      <c r="AK103" s="20"/>
      <c r="AL103" s="20"/>
      <c r="AM103" s="20"/>
      <c r="AN103" s="20">
        <v>10</v>
      </c>
      <c r="AO103" s="20"/>
      <c r="AP103" s="20"/>
      <c r="AQ103" s="20"/>
      <c r="AR103" s="20">
        <v>11.8</v>
      </c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>
        <v>6.9</v>
      </c>
      <c r="CP103" s="20"/>
      <c r="CQ103" s="20"/>
      <c r="CR103" s="20"/>
      <c r="CS103" s="20"/>
      <c r="CT103" s="20"/>
      <c r="CU103" s="20"/>
      <c r="CV103" s="20"/>
      <c r="CW103" s="20">
        <v>2.5</v>
      </c>
      <c r="CX103" s="18"/>
      <c r="CY103" s="20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>
        <v>2.5</v>
      </c>
      <c r="EA103" s="18"/>
      <c r="EB103" s="18"/>
      <c r="EC103" s="18"/>
      <c r="ED103" s="18"/>
      <c r="EE103" s="18"/>
      <c r="EF103" s="18"/>
      <c r="EG103" s="18">
        <v>12.3</v>
      </c>
      <c r="EH103" s="20"/>
      <c r="EI103" s="20"/>
      <c r="EJ103" s="20"/>
      <c r="EK103" s="20">
        <v>13</v>
      </c>
      <c r="EL103" s="20"/>
      <c r="EM103" s="20"/>
      <c r="EN103" s="20">
        <v>10.54</v>
      </c>
      <c r="EO103" s="18"/>
      <c r="EP103" s="18"/>
      <c r="EQ103" s="18"/>
      <c r="ER103" s="18"/>
      <c r="ES103" s="18"/>
      <c r="ET103" s="18"/>
      <c r="EU103" s="18"/>
      <c r="EV103" s="18"/>
      <c r="EW103" s="18"/>
      <c r="EX103" s="37"/>
      <c r="EY103" s="37"/>
      <c r="EZ103" s="37"/>
      <c r="FA103" s="37"/>
      <c r="FB103" s="37"/>
      <c r="FC103" s="37"/>
      <c r="FD103" s="37"/>
      <c r="FE103" s="37"/>
      <c r="FF103" s="37"/>
      <c r="FG103" s="37"/>
      <c r="FH103" s="37"/>
      <c r="FI103" s="37"/>
      <c r="FJ103" s="37"/>
      <c r="FK103" s="37"/>
      <c r="FL103" s="37"/>
      <c r="FM103" s="37"/>
      <c r="FN103" s="37"/>
      <c r="FO103" s="18"/>
      <c r="FP103" s="18"/>
      <c r="FQ103" s="18"/>
      <c r="FR103" s="18"/>
      <c r="FS103" s="18"/>
      <c r="FT103" s="18"/>
      <c r="FU103" s="18"/>
      <c r="FV103" s="37"/>
      <c r="FW103" s="37"/>
      <c r="FX103" s="37"/>
      <c r="FY103" s="37"/>
      <c r="FZ103" s="37"/>
      <c r="GA103" s="37"/>
      <c r="GB103" s="37"/>
      <c r="GC103" s="37"/>
      <c r="GD103" s="37"/>
      <c r="GE103" s="37"/>
      <c r="GF103" s="37"/>
      <c r="GG103" s="37"/>
      <c r="GH103" s="37"/>
      <c r="GI103" s="37"/>
      <c r="GJ103" s="37"/>
      <c r="GK103" s="37"/>
      <c r="GL103" s="37"/>
      <c r="GM103" s="37"/>
      <c r="GN103" s="37"/>
      <c r="GO103" s="37"/>
      <c r="GP103" s="37"/>
      <c r="GQ103" s="37"/>
      <c r="GR103" s="37"/>
      <c r="GS103" s="37"/>
      <c r="GT103" s="37"/>
      <c r="GU103" s="37"/>
      <c r="GV103" s="37"/>
      <c r="GW103" s="37"/>
      <c r="GX103" s="37"/>
      <c r="GY103" s="37"/>
      <c r="GZ103" s="37"/>
      <c r="HA103" s="37"/>
      <c r="HB103" s="37"/>
      <c r="HC103" s="37"/>
      <c r="HD103" s="37"/>
      <c r="HE103" s="37"/>
      <c r="HF103" s="37"/>
      <c r="HG103" s="37"/>
      <c r="HH103" s="37"/>
      <c r="HI103" s="37"/>
      <c r="HJ103" s="37"/>
      <c r="HK103" s="37"/>
      <c r="HL103" s="37"/>
      <c r="HM103" s="37"/>
      <c r="HN103" s="37"/>
      <c r="HO103" s="37"/>
      <c r="HP103" s="37"/>
      <c r="HQ103" s="37"/>
      <c r="HR103" s="37"/>
      <c r="HS103" s="37"/>
      <c r="HT103" s="37"/>
      <c r="HU103" s="37"/>
      <c r="HV103" s="37"/>
      <c r="HW103" s="37"/>
      <c r="HX103" s="37"/>
      <c r="HY103" s="37"/>
      <c r="HZ103" s="37"/>
      <c r="IA103" s="37"/>
      <c r="IB103" s="37"/>
      <c r="IC103" s="37"/>
      <c r="ID103" s="37"/>
      <c r="IE103" s="37"/>
      <c r="IF103" s="37"/>
      <c r="IG103" s="37"/>
      <c r="IH103" s="37"/>
      <c r="II103" s="37"/>
      <c r="IJ103" s="37"/>
      <c r="IK103" s="37"/>
      <c r="IL103" s="37"/>
      <c r="IM103" s="37"/>
      <c r="IN103" s="37"/>
      <c r="IO103" s="37"/>
      <c r="IP103" s="37"/>
      <c r="IQ103" s="37"/>
      <c r="IR103" s="37"/>
      <c r="IS103" s="37"/>
      <c r="IT103" s="37"/>
      <c r="IU103" s="37"/>
      <c r="IV103" s="37"/>
      <c r="IW103" s="37"/>
      <c r="IX103" s="37"/>
      <c r="IY103" s="37"/>
      <c r="IZ103" s="37"/>
      <c r="JA103" s="37"/>
      <c r="JB103" s="37"/>
      <c r="JC103" s="37"/>
      <c r="JD103" s="37"/>
      <c r="JE103" s="37"/>
      <c r="JF103" s="37"/>
      <c r="JG103" s="37"/>
      <c r="JH103" s="37"/>
      <c r="JI103" s="37"/>
      <c r="JJ103" s="37"/>
      <c r="JK103" s="37"/>
      <c r="JL103" s="37"/>
      <c r="JM103" s="37"/>
      <c r="JN103" s="37"/>
      <c r="JO103" s="37"/>
      <c r="JP103" s="37"/>
      <c r="JQ103" s="37"/>
      <c r="JR103" s="37"/>
      <c r="JS103" s="37"/>
      <c r="JT103" s="37"/>
      <c r="JU103" s="37"/>
      <c r="JV103" s="37"/>
      <c r="JW103" s="37"/>
      <c r="JX103" s="37"/>
      <c r="JY103" s="37"/>
      <c r="JZ103" s="37"/>
      <c r="KA103" s="37"/>
      <c r="KB103" s="37"/>
      <c r="KC103" s="37"/>
      <c r="KD103" s="37"/>
      <c r="KE103" s="37"/>
      <c r="KF103" s="37"/>
      <c r="KG103" s="37"/>
      <c r="KH103" s="37"/>
      <c r="KI103" s="37"/>
      <c r="KJ103" s="37"/>
      <c r="KK103" s="37"/>
      <c r="KL103" s="37"/>
      <c r="KM103" s="37"/>
      <c r="KN103" s="37"/>
      <c r="KO103" s="37"/>
      <c r="KP103" s="37"/>
      <c r="KQ103" s="37"/>
      <c r="KR103" s="37"/>
      <c r="KS103" s="37"/>
      <c r="KT103" s="37"/>
      <c r="KU103" s="37"/>
      <c r="KV103" s="37"/>
      <c r="KW103" s="37"/>
      <c r="KX103" s="37"/>
      <c r="KY103" s="37"/>
      <c r="KZ103" s="37"/>
      <c r="LA103" s="37"/>
      <c r="LB103" s="37"/>
      <c r="LC103" s="59"/>
      <c r="LD103" s="59"/>
      <c r="LE103" s="59"/>
      <c r="LF103" s="59"/>
      <c r="LG103" s="59"/>
      <c r="LH103" s="59"/>
      <c r="LI103" s="59"/>
      <c r="LJ103" s="59"/>
      <c r="LK103" s="59"/>
      <c r="LL103" s="59"/>
      <c r="LM103" s="59"/>
      <c r="LN103" s="59"/>
      <c r="LO103" s="59"/>
      <c r="LP103" s="59"/>
      <c r="LQ103" s="59"/>
      <c r="LR103" s="59"/>
      <c r="LS103" s="59"/>
      <c r="LT103" s="59"/>
      <c r="LU103" s="59"/>
      <c r="LV103" s="59"/>
      <c r="LW103" s="37"/>
      <c r="LX103" s="37"/>
      <c r="LY103" s="37"/>
      <c r="LZ103" s="37"/>
      <c r="MA103" s="37"/>
      <c r="MB103" s="37"/>
      <c r="MC103" s="37"/>
      <c r="MD103" s="37"/>
      <c r="ME103" s="37"/>
      <c r="MF103" s="37"/>
      <c r="MG103" s="37"/>
      <c r="MH103" s="37"/>
      <c r="MI103" s="37"/>
      <c r="MJ103" s="37"/>
      <c r="MK103" s="37"/>
      <c r="ML103" s="37"/>
      <c r="MM103" s="37"/>
      <c r="MN103" s="37"/>
      <c r="MO103" s="20"/>
      <c r="MP103" s="20"/>
      <c r="MQ103" s="20"/>
      <c r="MR103" s="20"/>
      <c r="MS103" s="20"/>
      <c r="MT103" s="20"/>
      <c r="MU103" s="20"/>
      <c r="MV103" s="20"/>
      <c r="MW103" s="20"/>
      <c r="MX103" s="20"/>
      <c r="MY103" s="20"/>
      <c r="MZ103" s="20"/>
      <c r="NA103" s="20"/>
      <c r="NB103" s="20"/>
      <c r="NC103" s="20"/>
      <c r="ND103" s="20"/>
      <c r="NE103" s="20"/>
      <c r="NF103" s="20"/>
      <c r="NG103" s="20"/>
      <c r="NH103" s="20"/>
      <c r="NI103" s="20"/>
      <c r="NJ103" s="20"/>
      <c r="NK103" s="20"/>
      <c r="NL103" s="20"/>
      <c r="NM103" s="20"/>
      <c r="NN103" s="57"/>
      <c r="NO103" s="57"/>
      <c r="NP103" s="57"/>
      <c r="NQ103" s="57"/>
      <c r="NR103" s="57"/>
      <c r="NS103" s="57"/>
      <c r="NT103" s="57"/>
      <c r="NU103" s="57"/>
      <c r="NV103" s="57"/>
      <c r="NW103" s="57"/>
      <c r="NX103" s="57"/>
      <c r="NY103" s="57"/>
      <c r="NZ103" s="57"/>
      <c r="OA103" s="57"/>
      <c r="OB103" s="57"/>
      <c r="OC103" s="57"/>
      <c r="OD103" s="57"/>
      <c r="OE103" s="57"/>
      <c r="OF103" s="57"/>
      <c r="OG103" s="57"/>
      <c r="OH103" s="57"/>
      <c r="OI103" s="57"/>
      <c r="OJ103" s="57"/>
      <c r="OK103" s="57"/>
      <c r="OL103" s="57"/>
      <c r="OM103" s="57"/>
      <c r="ON103" s="57"/>
      <c r="OO103" s="57"/>
      <c r="OP103" s="57"/>
      <c r="OQ103" s="57"/>
      <c r="OR103" s="57"/>
      <c r="OS103" s="57"/>
      <c r="OT103" s="57"/>
      <c r="OU103" s="57"/>
      <c r="OV103" s="57"/>
      <c r="OW103" s="57"/>
      <c r="OX103" s="57"/>
      <c r="OY103" s="57"/>
      <c r="OZ103" s="57"/>
      <c r="PA103" s="57"/>
      <c r="PB103" s="20"/>
      <c r="PC103" s="20"/>
      <c r="PD103" s="20"/>
      <c r="PE103" s="20"/>
      <c r="PF103" s="20"/>
      <c r="PG103" s="20"/>
      <c r="PH103" s="20"/>
      <c r="PI103" s="20"/>
      <c r="PJ103" s="20"/>
      <c r="PK103" s="20"/>
      <c r="PL103" s="20"/>
      <c r="PM103" s="20"/>
      <c r="PN103" s="20"/>
      <c r="PO103" s="20"/>
      <c r="PP103" s="20"/>
      <c r="PQ103" s="20"/>
      <c r="PR103" s="20"/>
      <c r="PS103" s="20"/>
      <c r="PT103" s="20"/>
      <c r="PU103" s="20"/>
      <c r="PV103" s="20"/>
      <c r="PW103" s="20"/>
      <c r="PX103" s="20"/>
      <c r="PY103" s="20"/>
      <c r="PZ103" s="20"/>
      <c r="QA103" s="20"/>
      <c r="QB103" s="20"/>
      <c r="QC103" s="20"/>
      <c r="QD103" s="20"/>
      <c r="QE103" s="20"/>
      <c r="QF103" s="20"/>
      <c r="QG103" s="20"/>
      <c r="QH103" s="20"/>
      <c r="QI103" s="20"/>
      <c r="QJ103" s="20"/>
      <c r="QK103" s="20"/>
      <c r="QL103" s="37"/>
      <c r="QM103" s="37"/>
      <c r="QN103" s="47"/>
      <c r="QO103" s="47"/>
      <c r="QP103" s="47"/>
      <c r="QQ103" s="47"/>
      <c r="QR103" s="47"/>
      <c r="QS103" s="47"/>
      <c r="QT103" s="47"/>
      <c r="QU103" s="47"/>
      <c r="QV103" s="47"/>
      <c r="QW103" s="47"/>
      <c r="QX103" s="47"/>
      <c r="QY103" s="47"/>
      <c r="QZ103" s="47"/>
      <c r="RA103" s="47"/>
      <c r="RB103" s="47"/>
      <c r="RC103" s="47"/>
      <c r="RD103" s="47"/>
      <c r="RE103" s="47"/>
      <c r="RF103" s="47"/>
      <c r="RG103" s="47"/>
    </row>
    <row r="104" spans="1:475" s="85" customFormat="1">
      <c r="A104" s="14">
        <f t="shared" si="2"/>
        <v>101</v>
      </c>
      <c r="B104" s="30">
        <f>SUM(D104:L104)</f>
        <v>7</v>
      </c>
      <c r="C104" s="30"/>
      <c r="D104" s="54"/>
      <c r="E104" s="31"/>
      <c r="F104" s="66">
        <v>1</v>
      </c>
      <c r="G104" s="65">
        <v>1</v>
      </c>
      <c r="H104" s="92"/>
      <c r="I104" s="32"/>
      <c r="J104" s="18"/>
      <c r="K104" s="18">
        <v>5</v>
      </c>
      <c r="L104" s="18"/>
      <c r="M104" s="33" t="s">
        <v>65</v>
      </c>
      <c r="N104" s="33" t="s">
        <v>62</v>
      </c>
      <c r="O104" s="18">
        <v>1972</v>
      </c>
      <c r="P104" s="34">
        <f>SUM(R104:AQJ104)</f>
        <v>100.4</v>
      </c>
      <c r="Q104" s="35">
        <f>COUNTIF(R104:AQJ104,"&gt;0")</f>
        <v>7</v>
      </c>
      <c r="R104" s="36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>
        <v>6.5</v>
      </c>
      <c r="BX104" s="20"/>
      <c r="BY104" s="20"/>
      <c r="BZ104" s="20"/>
      <c r="CA104" s="20"/>
      <c r="CB104" s="20"/>
      <c r="CC104" s="20"/>
      <c r="CD104" s="20"/>
      <c r="CE104" s="20"/>
      <c r="CF104" s="20"/>
      <c r="CG104" s="20">
        <v>6.5</v>
      </c>
      <c r="CH104" s="37"/>
      <c r="CI104" s="37"/>
      <c r="CJ104" s="37"/>
      <c r="CK104" s="37"/>
      <c r="CL104" s="37"/>
      <c r="CM104" s="37">
        <v>9</v>
      </c>
      <c r="CN104" s="37"/>
      <c r="CO104" s="37"/>
      <c r="CP104" s="37"/>
      <c r="CQ104" s="37"/>
      <c r="CR104" s="20"/>
      <c r="CS104" s="37"/>
      <c r="CT104" s="37"/>
      <c r="CU104" s="37"/>
      <c r="CV104" s="37"/>
      <c r="CW104" s="37"/>
      <c r="CX104" s="37"/>
      <c r="CY104" s="20"/>
      <c r="CZ104" s="37"/>
      <c r="DA104" s="37"/>
      <c r="DB104" s="37"/>
      <c r="DC104" s="37"/>
      <c r="DD104" s="37"/>
      <c r="DE104" s="37"/>
      <c r="DF104" s="37"/>
      <c r="DG104" s="37"/>
      <c r="DH104" s="37"/>
      <c r="DI104" s="37"/>
      <c r="DJ104" s="37"/>
      <c r="DK104" s="37"/>
      <c r="DL104" s="37"/>
      <c r="DM104" s="37"/>
      <c r="DN104" s="37"/>
      <c r="DO104" s="37"/>
      <c r="DP104" s="37"/>
      <c r="DQ104" s="37"/>
      <c r="DR104" s="37"/>
      <c r="DS104" s="37"/>
      <c r="DT104" s="37"/>
      <c r="DU104" s="37"/>
      <c r="DV104" s="37"/>
      <c r="DW104" s="37">
        <v>6.7</v>
      </c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/>
      <c r="EL104" s="94"/>
      <c r="EM104" s="94"/>
      <c r="EN104" s="94"/>
      <c r="EO104" s="42">
        <v>42.2</v>
      </c>
      <c r="EP104" s="37"/>
      <c r="EQ104" s="37"/>
      <c r="ER104" s="37"/>
      <c r="ES104" s="37"/>
      <c r="ET104" s="37"/>
      <c r="EU104" s="37"/>
      <c r="EV104" s="37"/>
      <c r="EW104" s="37"/>
      <c r="EX104" s="37"/>
      <c r="EY104" s="37"/>
      <c r="EZ104" s="37"/>
      <c r="FA104" s="37"/>
      <c r="FB104" s="37"/>
      <c r="FC104" s="37"/>
      <c r="FD104" s="37"/>
      <c r="FE104" s="37"/>
      <c r="FF104" s="37"/>
      <c r="FG104" s="37"/>
      <c r="FH104" s="37"/>
      <c r="FI104" s="37"/>
      <c r="FJ104" s="37"/>
      <c r="FK104" s="37"/>
      <c r="FL104" s="37"/>
      <c r="FM104" s="37"/>
      <c r="FN104" s="37"/>
      <c r="FO104" s="37"/>
      <c r="FP104" s="37"/>
      <c r="FQ104" s="37"/>
      <c r="FR104" s="66">
        <v>21.5</v>
      </c>
      <c r="FS104" s="37"/>
      <c r="FT104" s="37"/>
      <c r="FU104" s="37">
        <v>8</v>
      </c>
      <c r="FV104" s="37"/>
      <c r="FW104" s="37"/>
      <c r="FX104" s="37"/>
      <c r="FY104" s="37"/>
      <c r="FZ104" s="37"/>
      <c r="GA104" s="37"/>
      <c r="GB104" s="37"/>
      <c r="GC104" s="37"/>
      <c r="GD104" s="37"/>
      <c r="GE104" s="37"/>
      <c r="GF104" s="37"/>
      <c r="GG104" s="37"/>
      <c r="GH104" s="37"/>
      <c r="GI104" s="37"/>
      <c r="GJ104" s="37"/>
      <c r="GK104" s="37"/>
      <c r="GL104" s="37"/>
      <c r="GM104" s="37"/>
      <c r="GN104" s="37"/>
      <c r="GO104" s="37"/>
      <c r="GP104" s="37"/>
      <c r="GQ104" s="37"/>
      <c r="GR104" s="37"/>
      <c r="GS104" s="37"/>
      <c r="GT104" s="37"/>
      <c r="GU104" s="37"/>
      <c r="GV104" s="37"/>
      <c r="GW104" s="37"/>
      <c r="GX104" s="37"/>
      <c r="GY104" s="37"/>
      <c r="GZ104" s="37"/>
      <c r="HA104" s="37"/>
      <c r="HB104" s="37"/>
      <c r="HC104" s="37"/>
      <c r="HD104" s="37"/>
      <c r="HE104" s="37"/>
      <c r="HF104" s="37"/>
      <c r="HG104" s="37"/>
      <c r="HH104" s="37"/>
      <c r="HI104" s="37"/>
      <c r="HJ104" s="37"/>
      <c r="HK104" s="37"/>
      <c r="HL104" s="37"/>
      <c r="HM104" s="37"/>
      <c r="HN104" s="37"/>
      <c r="HO104" s="37"/>
      <c r="HP104" s="37"/>
      <c r="HQ104" s="37"/>
      <c r="HR104" s="37"/>
      <c r="HS104" s="37"/>
      <c r="HT104" s="37"/>
      <c r="HU104" s="37"/>
      <c r="HV104" s="37"/>
      <c r="HW104" s="37"/>
      <c r="HX104" s="37"/>
      <c r="HY104" s="37"/>
      <c r="HZ104" s="37"/>
      <c r="IA104" s="37"/>
      <c r="IB104" s="37"/>
      <c r="IC104" s="37"/>
      <c r="ID104" s="37"/>
      <c r="IE104" s="37"/>
      <c r="IF104" s="37"/>
      <c r="IG104" s="37"/>
      <c r="IH104" s="37"/>
      <c r="II104" s="37"/>
      <c r="IJ104" s="37"/>
      <c r="IK104" s="37"/>
      <c r="IL104" s="37"/>
      <c r="IM104" s="37"/>
      <c r="IN104" s="37"/>
      <c r="IO104" s="37"/>
      <c r="IP104" s="37"/>
      <c r="IQ104" s="37"/>
      <c r="IR104" s="37"/>
      <c r="IS104" s="37"/>
      <c r="IT104" s="37"/>
      <c r="IU104" s="37"/>
      <c r="IV104" s="37"/>
      <c r="IW104" s="37"/>
      <c r="IX104" s="37"/>
      <c r="IY104" s="37"/>
      <c r="IZ104" s="37"/>
      <c r="JA104" s="37"/>
      <c r="JB104" s="37"/>
      <c r="JC104" s="37"/>
      <c r="JD104" s="37"/>
      <c r="JE104" s="37"/>
      <c r="JF104" s="37"/>
      <c r="JG104" s="37"/>
      <c r="JH104" s="37"/>
      <c r="JI104" s="37"/>
      <c r="JJ104" s="37"/>
      <c r="JK104" s="37"/>
      <c r="JL104" s="37"/>
      <c r="JM104" s="37"/>
      <c r="JN104" s="37"/>
      <c r="JO104" s="37"/>
      <c r="JP104" s="37"/>
      <c r="JQ104" s="37"/>
      <c r="JR104" s="37"/>
      <c r="JS104" s="37"/>
      <c r="JT104" s="37"/>
      <c r="JU104" s="37"/>
      <c r="JV104" s="37"/>
      <c r="JW104" s="37"/>
      <c r="JX104" s="37"/>
      <c r="JY104" s="37"/>
      <c r="JZ104" s="37"/>
      <c r="KA104" s="37"/>
      <c r="KB104" s="37"/>
      <c r="KC104" s="37"/>
      <c r="KD104" s="37"/>
      <c r="KE104" s="37"/>
      <c r="KF104" s="37"/>
      <c r="KG104" s="37"/>
      <c r="KH104" s="37"/>
      <c r="KI104" s="37"/>
      <c r="KJ104" s="37"/>
      <c r="KK104" s="37"/>
      <c r="KL104" s="37"/>
      <c r="KM104" s="37"/>
      <c r="KN104" s="37"/>
      <c r="KO104" s="37"/>
      <c r="KP104" s="37"/>
      <c r="KQ104" s="37"/>
      <c r="KR104" s="37"/>
      <c r="KS104" s="37"/>
      <c r="KT104" s="37"/>
      <c r="KU104" s="37"/>
      <c r="KV104" s="37"/>
      <c r="KW104" s="37"/>
      <c r="KX104" s="37"/>
      <c r="KY104" s="37"/>
      <c r="KZ104" s="37"/>
      <c r="LA104" s="37"/>
      <c r="LB104" s="37"/>
      <c r="LC104" s="59"/>
      <c r="LD104" s="59"/>
      <c r="LE104" s="59"/>
      <c r="LF104" s="59"/>
      <c r="LG104" s="59"/>
      <c r="LH104" s="59"/>
      <c r="LI104" s="59"/>
      <c r="LJ104" s="59"/>
      <c r="LK104" s="59"/>
      <c r="LL104" s="59"/>
      <c r="LM104" s="59"/>
      <c r="LN104" s="59"/>
      <c r="LO104" s="59"/>
      <c r="LP104" s="59"/>
      <c r="LQ104" s="59"/>
      <c r="LR104" s="59"/>
      <c r="LS104" s="59"/>
      <c r="LT104" s="59"/>
      <c r="LU104" s="59"/>
      <c r="LV104" s="59"/>
      <c r="LW104" s="37"/>
      <c r="LX104" s="37"/>
      <c r="LY104" s="37"/>
      <c r="LZ104" s="37"/>
      <c r="MA104" s="37"/>
      <c r="MB104" s="37"/>
      <c r="MC104" s="37"/>
      <c r="MD104" s="37"/>
      <c r="ME104" s="37"/>
      <c r="MF104" s="37"/>
      <c r="MG104" s="37"/>
      <c r="MH104" s="37"/>
      <c r="MI104" s="37"/>
      <c r="MJ104" s="37"/>
      <c r="MK104" s="37"/>
      <c r="ML104" s="37"/>
      <c r="MM104" s="37"/>
      <c r="MN104" s="37"/>
      <c r="MO104" s="20"/>
      <c r="MP104" s="20"/>
      <c r="MQ104" s="20"/>
      <c r="MR104" s="20"/>
      <c r="MS104" s="20"/>
      <c r="MT104" s="20"/>
      <c r="MU104" s="20"/>
      <c r="MV104" s="20"/>
      <c r="MW104" s="20"/>
      <c r="MX104" s="20"/>
      <c r="MY104" s="20"/>
      <c r="MZ104" s="20"/>
      <c r="NA104" s="20"/>
      <c r="NB104" s="20"/>
      <c r="NC104" s="20"/>
      <c r="ND104" s="20"/>
      <c r="NE104" s="20"/>
      <c r="NF104" s="20"/>
      <c r="NG104" s="20"/>
      <c r="NH104" s="20"/>
      <c r="NI104" s="20"/>
      <c r="NJ104" s="20"/>
      <c r="NK104" s="20"/>
      <c r="NL104" s="20"/>
      <c r="NM104" s="20"/>
      <c r="NN104" s="57"/>
      <c r="NO104" s="57"/>
      <c r="NP104" s="57"/>
      <c r="NQ104" s="57"/>
      <c r="NR104" s="57"/>
      <c r="NS104" s="57"/>
      <c r="NT104" s="57"/>
      <c r="NU104" s="57"/>
      <c r="NV104" s="57"/>
      <c r="NW104" s="57"/>
      <c r="NX104" s="57"/>
      <c r="NY104" s="57"/>
      <c r="NZ104" s="57"/>
      <c r="OA104" s="57"/>
      <c r="OB104" s="57"/>
      <c r="OC104" s="57"/>
      <c r="OD104" s="57"/>
      <c r="OE104" s="57"/>
      <c r="OF104" s="57"/>
      <c r="OG104" s="57"/>
      <c r="OH104" s="57"/>
      <c r="OI104" s="57"/>
      <c r="OJ104" s="57"/>
      <c r="OK104" s="57"/>
      <c r="OL104" s="57"/>
      <c r="OM104" s="57"/>
      <c r="ON104" s="57"/>
      <c r="OO104" s="57"/>
      <c r="OP104" s="57"/>
      <c r="OQ104" s="57"/>
      <c r="OR104" s="57"/>
      <c r="OS104" s="57"/>
      <c r="OT104" s="57"/>
      <c r="OU104" s="57"/>
      <c r="OV104" s="57"/>
      <c r="OW104" s="57"/>
      <c r="OX104" s="57"/>
      <c r="OY104" s="57"/>
      <c r="OZ104" s="57"/>
      <c r="PA104" s="57"/>
      <c r="PB104" s="20"/>
      <c r="PC104" s="20"/>
      <c r="PD104" s="20"/>
      <c r="PE104" s="20"/>
      <c r="PF104" s="20"/>
      <c r="PG104" s="20"/>
      <c r="PH104" s="20"/>
      <c r="PI104" s="20"/>
      <c r="PJ104" s="20"/>
      <c r="PK104" s="20"/>
      <c r="PL104" s="20"/>
      <c r="PM104" s="20"/>
      <c r="PN104" s="20"/>
      <c r="PO104" s="20"/>
      <c r="PP104" s="20"/>
      <c r="PQ104" s="20"/>
      <c r="PR104" s="20"/>
      <c r="PS104" s="20"/>
      <c r="PT104" s="20"/>
      <c r="PU104" s="20"/>
      <c r="PV104" s="20"/>
      <c r="PW104" s="20"/>
      <c r="PX104" s="20"/>
      <c r="PY104" s="20"/>
      <c r="PZ104" s="20"/>
      <c r="QA104" s="20"/>
      <c r="QB104" s="20"/>
      <c r="QC104" s="20"/>
      <c r="QD104" s="20"/>
      <c r="QE104" s="20"/>
      <c r="QF104" s="20"/>
      <c r="QG104" s="20"/>
      <c r="QH104" s="20"/>
      <c r="QI104" s="20"/>
      <c r="QJ104" s="20"/>
      <c r="QK104" s="20"/>
      <c r="QL104" s="37"/>
      <c r="QM104" s="37"/>
      <c r="QN104" s="47"/>
      <c r="QO104" s="47"/>
      <c r="QP104" s="47"/>
      <c r="QQ104" s="47"/>
      <c r="QR104" s="47"/>
      <c r="QS104" s="47"/>
      <c r="QT104" s="47"/>
      <c r="QU104" s="47"/>
      <c r="QV104" s="47"/>
      <c r="QW104" s="47"/>
      <c r="QX104" s="47"/>
      <c r="QY104" s="47"/>
      <c r="QZ104" s="47"/>
      <c r="RA104" s="47"/>
      <c r="RB104" s="47"/>
      <c r="RC104" s="47"/>
      <c r="RD104" s="47"/>
      <c r="RE104" s="47"/>
      <c r="RF104" s="47"/>
      <c r="RG104" s="47"/>
    </row>
    <row r="105" spans="1:475" s="85" customFormat="1">
      <c r="A105" s="14">
        <f t="shared" si="2"/>
        <v>102</v>
      </c>
      <c r="B105" s="30">
        <f>SUM(D105:L105)</f>
        <v>6</v>
      </c>
      <c r="C105" s="30"/>
      <c r="D105" s="54"/>
      <c r="E105" s="31"/>
      <c r="F105" s="66">
        <v>1</v>
      </c>
      <c r="G105" s="65"/>
      <c r="H105" s="92"/>
      <c r="I105" s="32">
        <v>1</v>
      </c>
      <c r="J105" s="18">
        <v>1</v>
      </c>
      <c r="K105" s="18">
        <v>3</v>
      </c>
      <c r="L105" s="18"/>
      <c r="M105" s="33" t="s">
        <v>126</v>
      </c>
      <c r="N105" s="33" t="s">
        <v>127</v>
      </c>
      <c r="O105" s="18">
        <v>1982</v>
      </c>
      <c r="P105" s="34">
        <f>SUM(R105:AQJ105)</f>
        <v>98.8</v>
      </c>
      <c r="Q105" s="35">
        <f>COUNTIF(R105:AQJ105,"&gt;0")</f>
        <v>6</v>
      </c>
      <c r="R105" s="36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>
        <v>6.5</v>
      </c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89">
        <v>43</v>
      </c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32">
        <v>21.1</v>
      </c>
      <c r="EM105" s="20"/>
      <c r="EN105" s="20"/>
      <c r="EO105" s="37"/>
      <c r="EP105" s="37"/>
      <c r="EQ105" s="37"/>
      <c r="ER105" s="37"/>
      <c r="ES105" s="37"/>
      <c r="ET105" s="37"/>
      <c r="EU105" s="37"/>
      <c r="EV105" s="37"/>
      <c r="EW105" s="37"/>
      <c r="EX105" s="37">
        <v>12.4</v>
      </c>
      <c r="EY105" s="37"/>
      <c r="EZ105" s="37"/>
      <c r="FA105" s="37"/>
      <c r="FB105" s="37"/>
      <c r="FC105" s="37"/>
      <c r="FD105" s="37"/>
      <c r="FE105" s="37"/>
      <c r="FF105" s="37"/>
      <c r="FG105" s="37"/>
      <c r="FH105" s="37"/>
      <c r="FI105" s="37"/>
      <c r="FJ105" s="37"/>
      <c r="FK105" s="37">
        <v>9.8000000000000007</v>
      </c>
      <c r="FL105" s="37"/>
      <c r="FM105" s="37">
        <v>6</v>
      </c>
      <c r="FN105" s="37"/>
      <c r="FO105" s="18"/>
      <c r="FP105" s="18"/>
      <c r="FQ105" s="18"/>
      <c r="FR105" s="18"/>
      <c r="FS105" s="18"/>
      <c r="FT105" s="18"/>
      <c r="FU105" s="18"/>
      <c r="FV105" s="37"/>
      <c r="FW105" s="37"/>
      <c r="FX105" s="37"/>
      <c r="FY105" s="37"/>
      <c r="FZ105" s="37"/>
      <c r="GA105" s="37"/>
      <c r="GB105" s="37"/>
      <c r="GC105" s="37"/>
      <c r="GD105" s="37"/>
      <c r="GE105" s="37"/>
      <c r="GF105" s="37"/>
      <c r="GG105" s="37"/>
      <c r="GH105" s="37"/>
      <c r="GI105" s="37"/>
      <c r="GJ105" s="37"/>
      <c r="GK105" s="37"/>
      <c r="GL105" s="37"/>
      <c r="GM105" s="37"/>
      <c r="GN105" s="37"/>
      <c r="GO105" s="37"/>
      <c r="GP105" s="37"/>
      <c r="GQ105" s="37"/>
      <c r="GR105" s="37"/>
      <c r="GS105" s="37"/>
      <c r="GT105" s="37"/>
      <c r="GU105" s="37"/>
      <c r="GV105" s="37"/>
      <c r="GW105" s="37"/>
      <c r="GX105" s="37"/>
      <c r="GY105" s="37"/>
      <c r="GZ105" s="37"/>
      <c r="HA105" s="37"/>
      <c r="HB105" s="37"/>
      <c r="HC105" s="37"/>
      <c r="HD105" s="37"/>
      <c r="HE105" s="37"/>
      <c r="HF105" s="37"/>
      <c r="HG105" s="37"/>
      <c r="HH105" s="37"/>
      <c r="HI105" s="37"/>
      <c r="HJ105" s="37"/>
      <c r="HK105" s="37"/>
      <c r="HL105" s="37"/>
      <c r="HM105" s="37"/>
      <c r="HN105" s="37"/>
      <c r="HO105" s="37"/>
      <c r="HP105" s="37"/>
      <c r="HQ105" s="37"/>
      <c r="HR105" s="37"/>
      <c r="HS105" s="37"/>
      <c r="HT105" s="37"/>
      <c r="HU105" s="37"/>
      <c r="HV105" s="37"/>
      <c r="HW105" s="37"/>
      <c r="HX105" s="37"/>
      <c r="HY105" s="37"/>
      <c r="HZ105" s="37"/>
      <c r="IA105" s="37"/>
      <c r="IB105" s="37"/>
      <c r="IC105" s="37"/>
      <c r="ID105" s="37"/>
      <c r="IE105" s="37"/>
      <c r="IF105" s="37"/>
      <c r="IG105" s="37"/>
      <c r="IH105" s="37"/>
      <c r="II105" s="37"/>
      <c r="IJ105" s="37"/>
      <c r="IK105" s="37"/>
      <c r="IL105" s="37"/>
      <c r="IM105" s="37"/>
      <c r="IN105" s="37"/>
      <c r="IO105" s="37"/>
      <c r="IP105" s="37"/>
      <c r="IQ105" s="37"/>
      <c r="IR105" s="37"/>
      <c r="IS105" s="37"/>
      <c r="IT105" s="37"/>
      <c r="IU105" s="37"/>
      <c r="IV105" s="37"/>
      <c r="IW105" s="37"/>
      <c r="IX105" s="37"/>
      <c r="IY105" s="37"/>
      <c r="IZ105" s="37"/>
      <c r="JA105" s="37"/>
      <c r="JB105" s="37"/>
      <c r="JC105" s="37"/>
      <c r="JD105" s="37"/>
      <c r="JE105" s="37"/>
      <c r="JF105" s="37"/>
      <c r="JG105" s="37"/>
      <c r="JH105" s="37"/>
      <c r="JI105" s="37"/>
      <c r="JJ105" s="37"/>
      <c r="JK105" s="37"/>
      <c r="JL105" s="37"/>
      <c r="JM105" s="37"/>
      <c r="JN105" s="37"/>
      <c r="JO105" s="37"/>
      <c r="JP105" s="37"/>
      <c r="JQ105" s="37"/>
      <c r="JR105" s="37"/>
      <c r="JS105" s="37"/>
      <c r="JT105" s="37"/>
      <c r="JU105" s="37"/>
      <c r="JV105" s="37"/>
      <c r="JW105" s="37"/>
      <c r="JX105" s="37"/>
      <c r="JY105" s="37"/>
      <c r="JZ105" s="37"/>
      <c r="KA105" s="37"/>
      <c r="KB105" s="37"/>
      <c r="KC105" s="37"/>
      <c r="KD105" s="37"/>
      <c r="KE105" s="37"/>
      <c r="KF105" s="37"/>
      <c r="KG105" s="37"/>
      <c r="KH105" s="37"/>
      <c r="KI105" s="37"/>
      <c r="KJ105" s="37"/>
      <c r="KK105" s="37"/>
      <c r="KL105" s="37"/>
      <c r="KM105" s="37"/>
      <c r="KN105" s="37"/>
      <c r="KO105" s="37"/>
      <c r="KP105" s="37"/>
      <c r="KQ105" s="37"/>
      <c r="KR105" s="37"/>
      <c r="KS105" s="37"/>
      <c r="KT105" s="37"/>
      <c r="KU105" s="37"/>
      <c r="KV105" s="37"/>
      <c r="KW105" s="37"/>
      <c r="KX105" s="37"/>
      <c r="KY105" s="37"/>
      <c r="KZ105" s="37"/>
      <c r="LA105" s="37"/>
      <c r="LB105" s="37"/>
      <c r="LC105" s="59"/>
      <c r="LD105" s="59"/>
      <c r="LE105" s="59"/>
      <c r="LF105" s="59"/>
      <c r="LG105" s="59"/>
      <c r="LH105" s="59"/>
      <c r="LI105" s="59"/>
      <c r="LJ105" s="59"/>
      <c r="LK105" s="59"/>
      <c r="LL105" s="59"/>
      <c r="LM105" s="59"/>
      <c r="LN105" s="59"/>
      <c r="LO105" s="59"/>
      <c r="LP105" s="59"/>
      <c r="LQ105" s="59"/>
      <c r="LR105" s="59"/>
      <c r="LS105" s="59"/>
      <c r="LT105" s="59"/>
      <c r="LU105" s="59"/>
      <c r="LV105" s="59"/>
      <c r="LW105" s="37"/>
      <c r="LX105" s="37"/>
      <c r="LY105" s="37"/>
      <c r="LZ105" s="37"/>
      <c r="MA105" s="37"/>
      <c r="MB105" s="37"/>
      <c r="MC105" s="37"/>
      <c r="MD105" s="37"/>
      <c r="ME105" s="37"/>
      <c r="MF105" s="37"/>
      <c r="MG105" s="37"/>
      <c r="MH105" s="37"/>
      <c r="MI105" s="37"/>
      <c r="MJ105" s="37"/>
      <c r="MK105" s="37"/>
      <c r="ML105" s="37"/>
      <c r="MM105" s="37"/>
      <c r="MN105" s="37"/>
      <c r="MO105" s="20"/>
      <c r="MP105" s="20"/>
      <c r="MQ105" s="20"/>
      <c r="MR105" s="20"/>
      <c r="MS105" s="20"/>
      <c r="MT105" s="20"/>
      <c r="MU105" s="20"/>
      <c r="MV105" s="20"/>
      <c r="MW105" s="20"/>
      <c r="MX105" s="20"/>
      <c r="MY105" s="20"/>
      <c r="MZ105" s="20"/>
      <c r="NA105" s="20"/>
      <c r="NB105" s="20"/>
      <c r="NC105" s="20"/>
      <c r="ND105" s="20"/>
      <c r="NE105" s="20"/>
      <c r="NF105" s="20"/>
      <c r="NG105" s="20"/>
      <c r="NH105" s="20"/>
      <c r="NI105" s="20"/>
      <c r="NJ105" s="20"/>
      <c r="NK105" s="20"/>
      <c r="NL105" s="20"/>
      <c r="NM105" s="20"/>
      <c r="NN105" s="57"/>
      <c r="NO105" s="57"/>
      <c r="NP105" s="57"/>
      <c r="NQ105" s="57"/>
      <c r="NR105" s="57"/>
      <c r="NS105" s="57"/>
      <c r="NT105" s="57"/>
      <c r="NU105" s="57"/>
      <c r="NV105" s="57"/>
      <c r="NW105" s="57"/>
      <c r="NX105" s="57"/>
      <c r="NY105" s="57"/>
      <c r="NZ105" s="57"/>
      <c r="OA105" s="57"/>
      <c r="OB105" s="57"/>
      <c r="OC105" s="57"/>
      <c r="OD105" s="57"/>
      <c r="OE105" s="57"/>
      <c r="OF105" s="57"/>
      <c r="OG105" s="57"/>
      <c r="OH105" s="57"/>
      <c r="OI105" s="57"/>
      <c r="OJ105" s="57"/>
      <c r="OK105" s="57"/>
      <c r="OL105" s="57"/>
      <c r="OM105" s="57"/>
      <c r="ON105" s="57"/>
      <c r="OO105" s="57"/>
      <c r="OP105" s="57"/>
      <c r="OQ105" s="57"/>
      <c r="OR105" s="57"/>
      <c r="OS105" s="57"/>
      <c r="OT105" s="57"/>
      <c r="OU105" s="57"/>
      <c r="OV105" s="57"/>
      <c r="OW105" s="57"/>
      <c r="OX105" s="57"/>
      <c r="OY105" s="57"/>
      <c r="OZ105" s="57"/>
      <c r="PA105" s="57"/>
      <c r="PB105" s="20"/>
      <c r="PC105" s="20"/>
      <c r="PD105" s="20"/>
      <c r="PE105" s="20"/>
      <c r="PF105" s="20"/>
      <c r="PG105" s="20"/>
      <c r="PH105" s="20"/>
      <c r="PI105" s="20"/>
      <c r="PJ105" s="20"/>
      <c r="PK105" s="20"/>
      <c r="PL105" s="20"/>
      <c r="PM105" s="20"/>
      <c r="PN105" s="20"/>
      <c r="PO105" s="20"/>
      <c r="PP105" s="20"/>
      <c r="PQ105" s="20"/>
      <c r="PR105" s="20"/>
      <c r="PS105" s="20"/>
      <c r="PT105" s="20"/>
      <c r="PU105" s="20"/>
      <c r="PV105" s="20"/>
      <c r="PW105" s="20"/>
      <c r="PX105" s="20"/>
      <c r="PY105" s="20"/>
      <c r="PZ105" s="20"/>
      <c r="QA105" s="20"/>
      <c r="QB105" s="20"/>
      <c r="QC105" s="20"/>
      <c r="QD105" s="20"/>
      <c r="QE105" s="20"/>
      <c r="QF105" s="20"/>
      <c r="QG105" s="20"/>
      <c r="QH105" s="20"/>
      <c r="QI105" s="20"/>
      <c r="QJ105" s="20"/>
      <c r="QK105" s="20"/>
      <c r="QL105" s="37"/>
      <c r="QM105" s="37"/>
      <c r="QN105" s="47"/>
      <c r="QO105" s="47"/>
      <c r="QP105" s="47"/>
      <c r="QQ105" s="47"/>
      <c r="QR105" s="47"/>
      <c r="QS105" s="47"/>
      <c r="QT105" s="47"/>
      <c r="QU105" s="47"/>
      <c r="QV105" s="47"/>
      <c r="QW105" s="47"/>
      <c r="QX105" s="47"/>
      <c r="QY105" s="47"/>
      <c r="QZ105" s="47"/>
      <c r="RA105" s="47"/>
      <c r="RB105" s="47"/>
      <c r="RC105" s="47"/>
      <c r="RD105" s="47"/>
      <c r="RE105" s="47"/>
      <c r="RF105" s="47"/>
      <c r="RG105" s="47"/>
    </row>
    <row r="106" spans="1:475" s="85" customFormat="1">
      <c r="A106" s="14">
        <f t="shared" si="2"/>
        <v>103</v>
      </c>
      <c r="B106" s="30">
        <f>SUM(D106:L106)</f>
        <v>7</v>
      </c>
      <c r="C106" s="30"/>
      <c r="D106" s="54"/>
      <c r="E106" s="31"/>
      <c r="F106" s="66"/>
      <c r="G106" s="65"/>
      <c r="H106" s="92"/>
      <c r="I106" s="32">
        <v>3</v>
      </c>
      <c r="J106" s="18"/>
      <c r="K106" s="18">
        <v>4</v>
      </c>
      <c r="L106" s="18"/>
      <c r="M106" s="33" t="s">
        <v>83</v>
      </c>
      <c r="N106" s="33" t="s">
        <v>84</v>
      </c>
      <c r="O106" s="18">
        <v>1979</v>
      </c>
      <c r="P106" s="34">
        <f>SUM(R106:AQJ106)</f>
        <v>96.800000000000011</v>
      </c>
      <c r="Q106" s="35">
        <f>COUNTIF(R106:AQJ106,"&gt;0")</f>
        <v>7</v>
      </c>
      <c r="R106" s="36"/>
      <c r="S106" s="18"/>
      <c r="T106" s="18"/>
      <c r="U106" s="18"/>
      <c r="V106" s="18"/>
      <c r="W106" s="18"/>
      <c r="X106" s="18"/>
      <c r="Y106" s="32">
        <v>21.1</v>
      </c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>
        <v>6</v>
      </c>
      <c r="BJ106" s="20"/>
      <c r="BK106" s="20"/>
      <c r="BL106" s="20">
        <v>10</v>
      </c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>
        <v>10</v>
      </c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>
        <v>7.5</v>
      </c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32">
        <v>21.1</v>
      </c>
      <c r="EM106" s="20"/>
      <c r="EN106" s="20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32">
        <v>21.1</v>
      </c>
      <c r="FD106" s="20"/>
      <c r="FE106" s="18"/>
      <c r="FF106" s="18"/>
      <c r="FG106" s="18"/>
      <c r="FH106" s="18"/>
      <c r="FI106" s="18"/>
      <c r="FJ106" s="18"/>
      <c r="FK106" s="18"/>
      <c r="FL106" s="18"/>
      <c r="FM106" s="18"/>
      <c r="FN106" s="37"/>
      <c r="FO106" s="18"/>
      <c r="FP106" s="18"/>
      <c r="FQ106" s="18"/>
      <c r="FR106" s="18"/>
      <c r="FS106" s="18"/>
      <c r="FT106" s="18"/>
      <c r="FU106" s="18"/>
      <c r="FV106" s="37"/>
      <c r="FW106" s="37"/>
      <c r="FX106" s="37"/>
      <c r="FY106" s="37"/>
      <c r="FZ106" s="37"/>
      <c r="GA106" s="37"/>
      <c r="GB106" s="37"/>
      <c r="GC106" s="37"/>
      <c r="GD106" s="37"/>
      <c r="GE106" s="37"/>
      <c r="GF106" s="37"/>
      <c r="GG106" s="37"/>
      <c r="GH106" s="37"/>
      <c r="GI106" s="37"/>
      <c r="GJ106" s="37"/>
      <c r="GK106" s="37"/>
      <c r="GL106" s="37"/>
      <c r="GM106" s="37"/>
      <c r="GN106" s="37"/>
      <c r="GO106" s="37"/>
      <c r="GP106" s="37"/>
      <c r="GQ106" s="37"/>
      <c r="GR106" s="37"/>
      <c r="GS106" s="37"/>
      <c r="GT106" s="37"/>
      <c r="GU106" s="37"/>
      <c r="GV106" s="37"/>
      <c r="GW106" s="37"/>
      <c r="GX106" s="37"/>
      <c r="GY106" s="37"/>
      <c r="GZ106" s="37"/>
      <c r="HA106" s="37"/>
      <c r="HB106" s="37"/>
      <c r="HC106" s="37"/>
      <c r="HD106" s="37"/>
      <c r="HE106" s="37"/>
      <c r="HF106" s="37"/>
      <c r="HG106" s="37"/>
      <c r="HH106" s="37"/>
      <c r="HI106" s="37"/>
      <c r="HJ106" s="37"/>
      <c r="HK106" s="37"/>
      <c r="HL106" s="37"/>
      <c r="HM106" s="37"/>
      <c r="HN106" s="37"/>
      <c r="HO106" s="37"/>
      <c r="HP106" s="37"/>
      <c r="HQ106" s="37"/>
      <c r="HR106" s="37"/>
      <c r="HS106" s="37"/>
      <c r="HT106" s="37"/>
      <c r="HU106" s="37"/>
      <c r="HV106" s="37"/>
      <c r="HW106" s="37"/>
      <c r="HX106" s="37"/>
      <c r="HY106" s="37"/>
      <c r="HZ106" s="37"/>
      <c r="IA106" s="37"/>
      <c r="IB106" s="37"/>
      <c r="IC106" s="37"/>
      <c r="ID106" s="37"/>
      <c r="IE106" s="37"/>
      <c r="IF106" s="37"/>
      <c r="IG106" s="37"/>
      <c r="IH106" s="37"/>
      <c r="II106" s="37"/>
      <c r="IJ106" s="37"/>
      <c r="IK106" s="37"/>
      <c r="IL106" s="37"/>
      <c r="IM106" s="37"/>
      <c r="IN106" s="37"/>
      <c r="IO106" s="37"/>
      <c r="IP106" s="37"/>
      <c r="IQ106" s="37"/>
      <c r="IR106" s="37"/>
      <c r="IS106" s="37"/>
      <c r="IT106" s="37"/>
      <c r="IU106" s="37"/>
      <c r="IV106" s="37"/>
      <c r="IW106" s="37"/>
      <c r="IX106" s="37"/>
      <c r="IY106" s="37"/>
      <c r="IZ106" s="37"/>
      <c r="JA106" s="37"/>
      <c r="JB106" s="37"/>
      <c r="JC106" s="37"/>
      <c r="JD106" s="37"/>
      <c r="JE106" s="37"/>
      <c r="JF106" s="37"/>
      <c r="JG106" s="37"/>
      <c r="JH106" s="37"/>
      <c r="JI106" s="37"/>
      <c r="JJ106" s="37"/>
      <c r="JK106" s="37"/>
      <c r="JL106" s="37"/>
      <c r="JM106" s="37"/>
      <c r="JN106" s="37"/>
      <c r="JO106" s="37"/>
      <c r="JP106" s="37"/>
      <c r="JQ106" s="37"/>
      <c r="JR106" s="37"/>
      <c r="JS106" s="37"/>
      <c r="JT106" s="37"/>
      <c r="JU106" s="37"/>
      <c r="JV106" s="37"/>
      <c r="JW106" s="37"/>
      <c r="JX106" s="37"/>
      <c r="JY106" s="37"/>
      <c r="JZ106" s="37"/>
      <c r="KA106" s="37"/>
      <c r="KB106" s="37"/>
      <c r="KC106" s="37"/>
      <c r="KD106" s="37"/>
      <c r="KE106" s="37"/>
      <c r="KF106" s="37"/>
      <c r="KG106" s="37"/>
      <c r="KH106" s="37"/>
      <c r="KI106" s="37"/>
      <c r="KJ106" s="37"/>
      <c r="KK106" s="37"/>
      <c r="KL106" s="37"/>
      <c r="KM106" s="37"/>
      <c r="KN106" s="37"/>
      <c r="KO106" s="37"/>
      <c r="KP106" s="37"/>
      <c r="KQ106" s="37"/>
      <c r="KR106" s="37"/>
      <c r="KS106" s="37"/>
      <c r="KT106" s="37"/>
      <c r="KU106" s="37"/>
      <c r="KV106" s="37"/>
      <c r="KW106" s="37"/>
      <c r="KX106" s="37"/>
      <c r="KY106" s="37"/>
      <c r="KZ106" s="37"/>
      <c r="LA106" s="37"/>
      <c r="LB106" s="37"/>
      <c r="LC106" s="59"/>
      <c r="LD106" s="59"/>
      <c r="LE106" s="59"/>
      <c r="LF106" s="59"/>
      <c r="LG106" s="59"/>
      <c r="LH106" s="59"/>
      <c r="LI106" s="59"/>
      <c r="LJ106" s="59"/>
      <c r="LK106" s="59"/>
      <c r="LL106" s="59"/>
      <c r="LM106" s="59"/>
      <c r="LN106" s="59"/>
      <c r="LO106" s="59"/>
      <c r="LP106" s="59"/>
      <c r="LQ106" s="59"/>
      <c r="LR106" s="59"/>
      <c r="LS106" s="59"/>
      <c r="LT106" s="59"/>
      <c r="LU106" s="59"/>
      <c r="LV106" s="59"/>
      <c r="LW106" s="37"/>
      <c r="LX106" s="37"/>
      <c r="LY106" s="37"/>
      <c r="LZ106" s="37"/>
      <c r="MA106" s="37"/>
      <c r="MB106" s="37"/>
      <c r="MC106" s="37"/>
      <c r="MD106" s="37"/>
      <c r="ME106" s="37"/>
      <c r="MF106" s="37"/>
      <c r="MG106" s="37"/>
      <c r="MH106" s="37"/>
      <c r="MI106" s="37"/>
      <c r="MJ106" s="37"/>
      <c r="MK106" s="37"/>
      <c r="ML106" s="37"/>
      <c r="MM106" s="37"/>
      <c r="MN106" s="37"/>
      <c r="MO106" s="20"/>
      <c r="MP106" s="20"/>
      <c r="MQ106" s="20"/>
      <c r="MR106" s="20"/>
      <c r="MS106" s="20"/>
      <c r="MT106" s="20"/>
      <c r="MU106" s="20"/>
      <c r="MV106" s="20"/>
      <c r="MW106" s="20"/>
      <c r="MX106" s="20"/>
      <c r="MY106" s="20"/>
      <c r="MZ106" s="20"/>
      <c r="NA106" s="20"/>
      <c r="NB106" s="20"/>
      <c r="NC106" s="20"/>
      <c r="ND106" s="20"/>
      <c r="NE106" s="20"/>
      <c r="NF106" s="20"/>
      <c r="NG106" s="20"/>
      <c r="NH106" s="20"/>
      <c r="NI106" s="20"/>
      <c r="NJ106" s="20"/>
      <c r="NK106" s="20"/>
      <c r="NL106" s="20"/>
      <c r="NM106" s="20"/>
      <c r="NN106" s="57"/>
      <c r="NO106" s="57"/>
      <c r="NP106" s="57"/>
      <c r="NQ106" s="57"/>
      <c r="NR106" s="57"/>
      <c r="NS106" s="57"/>
      <c r="NT106" s="57"/>
      <c r="NU106" s="57"/>
      <c r="NV106" s="57"/>
      <c r="NW106" s="57"/>
      <c r="NX106" s="57"/>
      <c r="NY106" s="57"/>
      <c r="NZ106" s="57"/>
      <c r="OA106" s="57"/>
      <c r="OB106" s="57"/>
      <c r="OC106" s="57"/>
      <c r="OD106" s="57"/>
      <c r="OE106" s="57"/>
      <c r="OF106" s="57"/>
      <c r="OG106" s="57"/>
      <c r="OH106" s="57"/>
      <c r="OI106" s="57"/>
      <c r="OJ106" s="57"/>
      <c r="OK106" s="57"/>
      <c r="OL106" s="57"/>
      <c r="OM106" s="57"/>
      <c r="ON106" s="57"/>
      <c r="OO106" s="57"/>
      <c r="OP106" s="57"/>
      <c r="OQ106" s="57"/>
      <c r="OR106" s="57"/>
      <c r="OS106" s="57"/>
      <c r="OT106" s="57"/>
      <c r="OU106" s="57"/>
      <c r="OV106" s="57"/>
      <c r="OW106" s="57"/>
      <c r="OX106" s="57"/>
      <c r="OY106" s="57"/>
      <c r="OZ106" s="57"/>
      <c r="PA106" s="57"/>
      <c r="PB106" s="20"/>
      <c r="PC106" s="20"/>
      <c r="PD106" s="20"/>
      <c r="PE106" s="20"/>
      <c r="PF106" s="20"/>
      <c r="PG106" s="20"/>
      <c r="PH106" s="20"/>
      <c r="PI106" s="20"/>
      <c r="PJ106" s="20"/>
      <c r="PK106" s="20"/>
      <c r="PL106" s="20"/>
      <c r="PM106" s="20"/>
      <c r="PN106" s="20"/>
      <c r="PO106" s="20"/>
      <c r="PP106" s="20"/>
      <c r="PQ106" s="20"/>
      <c r="PR106" s="20"/>
      <c r="PS106" s="20"/>
      <c r="PT106" s="20"/>
      <c r="PU106" s="20"/>
      <c r="PV106" s="20"/>
      <c r="PW106" s="20"/>
      <c r="PX106" s="20"/>
      <c r="PY106" s="20"/>
      <c r="PZ106" s="20"/>
      <c r="QA106" s="20"/>
      <c r="QB106" s="20"/>
      <c r="QC106" s="20"/>
      <c r="QD106" s="20"/>
      <c r="QE106" s="20"/>
      <c r="QF106" s="20"/>
      <c r="QG106" s="20"/>
      <c r="QH106" s="20"/>
      <c r="QI106" s="20"/>
      <c r="QJ106" s="20"/>
      <c r="QK106" s="20"/>
      <c r="QL106" s="37"/>
      <c r="QM106" s="37"/>
      <c r="QN106" s="47"/>
      <c r="QO106" s="47"/>
      <c r="QP106" s="47"/>
      <c r="QQ106" s="47"/>
      <c r="QR106" s="47"/>
      <c r="QS106" s="47"/>
      <c r="QT106" s="47"/>
      <c r="QU106" s="47"/>
      <c r="QV106" s="47"/>
      <c r="QW106" s="47"/>
      <c r="QX106" s="47"/>
      <c r="QY106" s="47"/>
      <c r="QZ106" s="47"/>
      <c r="RA106" s="47"/>
      <c r="RB106" s="47"/>
      <c r="RC106" s="47"/>
      <c r="RD106" s="47"/>
      <c r="RE106" s="47"/>
      <c r="RF106" s="47"/>
      <c r="RG106" s="47"/>
    </row>
    <row r="107" spans="1:475" s="85" customFormat="1">
      <c r="A107" s="14">
        <f t="shared" si="2"/>
        <v>104</v>
      </c>
      <c r="B107" s="30">
        <f>SUM(D107:L107)</f>
        <v>15</v>
      </c>
      <c r="C107" s="30"/>
      <c r="D107" s="54"/>
      <c r="E107" s="31"/>
      <c r="F107" s="66"/>
      <c r="G107" s="65"/>
      <c r="H107" s="92"/>
      <c r="I107" s="32"/>
      <c r="J107" s="18"/>
      <c r="K107" s="18">
        <v>13</v>
      </c>
      <c r="L107" s="18">
        <v>2</v>
      </c>
      <c r="M107" s="33" t="s">
        <v>281</v>
      </c>
      <c r="N107" s="33" t="s">
        <v>26</v>
      </c>
      <c r="O107" s="18">
        <v>1975</v>
      </c>
      <c r="P107" s="34">
        <f>SUM(R107:AQJ107)</f>
        <v>94.499999999999986</v>
      </c>
      <c r="Q107" s="35">
        <f>COUNTIF(R107:AQJ107,"&gt;0")</f>
        <v>15</v>
      </c>
      <c r="R107" s="38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>
        <v>7</v>
      </c>
      <c r="BK107" s="20">
        <v>10.3</v>
      </c>
      <c r="BL107" s="20"/>
      <c r="BM107" s="20"/>
      <c r="BN107" s="20"/>
      <c r="BO107" s="20"/>
      <c r="BP107" s="20"/>
      <c r="BQ107" s="20">
        <v>5.5</v>
      </c>
      <c r="BR107" s="20"/>
      <c r="BS107" s="20"/>
      <c r="BT107" s="20"/>
      <c r="BU107" s="20">
        <v>7.4</v>
      </c>
      <c r="BV107" s="20">
        <v>6.3</v>
      </c>
      <c r="BW107" s="20">
        <v>6.5</v>
      </c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>
        <v>9.1</v>
      </c>
      <c r="CM107" s="20"/>
      <c r="CN107" s="20"/>
      <c r="CO107" s="20">
        <v>6.9</v>
      </c>
      <c r="CP107" s="20">
        <v>1.6</v>
      </c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>
        <v>6.2</v>
      </c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>
        <v>1.6</v>
      </c>
      <c r="DS107" s="20"/>
      <c r="DT107" s="20"/>
      <c r="DU107" s="20">
        <v>5</v>
      </c>
      <c r="DV107" s="20"/>
      <c r="DW107" s="20"/>
      <c r="DX107" s="20">
        <v>5</v>
      </c>
      <c r="DY107" s="20"/>
      <c r="DZ107" s="20"/>
      <c r="EA107" s="20"/>
      <c r="EB107" s="20"/>
      <c r="EC107" s="20"/>
      <c r="ED107" s="20"/>
      <c r="EE107" s="20">
        <v>11.3</v>
      </c>
      <c r="EF107" s="20"/>
      <c r="EG107" s="20"/>
      <c r="EH107" s="20"/>
      <c r="EI107" s="20"/>
      <c r="EJ107" s="20"/>
      <c r="EK107" s="20"/>
      <c r="EL107" s="20"/>
      <c r="EM107" s="20"/>
      <c r="EN107" s="20"/>
      <c r="EO107" s="37"/>
      <c r="EP107" s="37"/>
      <c r="EQ107" s="37"/>
      <c r="ER107" s="37"/>
      <c r="ES107" s="37"/>
      <c r="ET107" s="37"/>
      <c r="EU107" s="37"/>
      <c r="EV107" s="37"/>
      <c r="EW107" s="37"/>
      <c r="EX107" s="37"/>
      <c r="EY107" s="37"/>
      <c r="EZ107" s="37"/>
      <c r="FA107" s="37"/>
      <c r="FB107" s="37"/>
      <c r="FC107" s="37"/>
      <c r="FD107" s="37"/>
      <c r="FE107" s="37"/>
      <c r="FF107" s="37"/>
      <c r="FG107" s="37"/>
      <c r="FH107" s="37"/>
      <c r="FI107" s="37"/>
      <c r="FJ107" s="37"/>
      <c r="FK107" s="37"/>
      <c r="FL107" s="37"/>
      <c r="FM107" s="37"/>
      <c r="FN107" s="37"/>
      <c r="FO107" s="37"/>
      <c r="FP107" s="37"/>
      <c r="FQ107" s="37"/>
      <c r="FR107" s="37"/>
      <c r="FS107" s="37"/>
      <c r="FT107" s="37"/>
      <c r="FU107" s="37"/>
      <c r="FV107" s="37"/>
      <c r="FW107" s="37"/>
      <c r="FX107" s="37"/>
      <c r="FY107" s="37"/>
      <c r="FZ107" s="37"/>
      <c r="GA107" s="37"/>
      <c r="GB107" s="37">
        <v>4.8</v>
      </c>
      <c r="GC107" s="37"/>
      <c r="GD107" s="37"/>
      <c r="GE107" s="37"/>
      <c r="GF107" s="37"/>
      <c r="GG107" s="37"/>
      <c r="GH107" s="37"/>
      <c r="GI107" s="37"/>
      <c r="GJ107" s="37"/>
      <c r="GK107" s="37"/>
      <c r="GL107" s="37"/>
      <c r="GM107" s="37"/>
      <c r="GN107" s="37"/>
      <c r="GO107" s="37"/>
      <c r="GP107" s="37"/>
      <c r="GQ107" s="37"/>
      <c r="GR107" s="37"/>
      <c r="GS107" s="37"/>
      <c r="GT107" s="37"/>
      <c r="GU107" s="37"/>
      <c r="GV107" s="37"/>
      <c r="GW107" s="37"/>
      <c r="GX107" s="37"/>
      <c r="GY107" s="37"/>
      <c r="GZ107" s="37"/>
      <c r="HA107" s="37"/>
      <c r="HB107" s="37"/>
      <c r="HC107" s="37"/>
      <c r="HD107" s="37"/>
      <c r="HE107" s="37"/>
      <c r="HF107" s="37"/>
      <c r="HG107" s="37"/>
      <c r="HH107" s="37"/>
      <c r="HI107" s="37"/>
      <c r="HJ107" s="37"/>
      <c r="HK107" s="37"/>
      <c r="HL107" s="37"/>
      <c r="HM107" s="37"/>
      <c r="HN107" s="37"/>
      <c r="HO107" s="37"/>
      <c r="HP107" s="37"/>
      <c r="HQ107" s="37"/>
      <c r="HR107" s="37"/>
      <c r="HS107" s="37"/>
      <c r="HT107" s="37"/>
      <c r="HU107" s="37"/>
      <c r="HV107" s="37"/>
      <c r="HW107" s="37"/>
      <c r="HX107" s="37"/>
      <c r="HY107" s="37"/>
      <c r="HZ107" s="37"/>
      <c r="IA107" s="37"/>
      <c r="IB107" s="37"/>
      <c r="IC107" s="37"/>
      <c r="ID107" s="37"/>
      <c r="IE107" s="37"/>
      <c r="IF107" s="37"/>
      <c r="IG107" s="37"/>
      <c r="IH107" s="37"/>
      <c r="II107" s="37"/>
      <c r="IJ107" s="37"/>
      <c r="IK107" s="37"/>
      <c r="IL107" s="37"/>
      <c r="IM107" s="37"/>
      <c r="IN107" s="37"/>
      <c r="IO107" s="37"/>
      <c r="IP107" s="37"/>
      <c r="IQ107" s="37"/>
      <c r="IR107" s="37"/>
      <c r="IS107" s="37"/>
      <c r="IT107" s="37"/>
      <c r="IU107" s="37"/>
      <c r="IV107" s="37"/>
      <c r="IW107" s="37"/>
      <c r="IX107" s="37"/>
      <c r="IY107" s="37"/>
      <c r="IZ107" s="37"/>
      <c r="JA107" s="37"/>
      <c r="JB107" s="37"/>
      <c r="JC107" s="37"/>
      <c r="JD107" s="37"/>
      <c r="JE107" s="37"/>
      <c r="JF107" s="37"/>
      <c r="JG107" s="37"/>
      <c r="JH107" s="37"/>
      <c r="JI107" s="37"/>
      <c r="JJ107" s="37"/>
      <c r="JK107" s="37"/>
      <c r="JL107" s="37"/>
      <c r="JM107" s="37"/>
      <c r="JN107" s="37"/>
      <c r="JO107" s="37"/>
      <c r="JP107" s="37"/>
      <c r="JQ107" s="37"/>
      <c r="JR107" s="37"/>
      <c r="JS107" s="37"/>
      <c r="JT107" s="37"/>
      <c r="JU107" s="37"/>
      <c r="JV107" s="37"/>
      <c r="JW107" s="37"/>
      <c r="JX107" s="37"/>
      <c r="JY107" s="37"/>
      <c r="JZ107" s="37"/>
      <c r="KA107" s="37"/>
      <c r="KB107" s="37"/>
      <c r="KC107" s="37"/>
      <c r="KD107" s="37"/>
      <c r="KE107" s="37"/>
      <c r="KF107" s="37"/>
      <c r="KG107" s="37"/>
      <c r="KH107" s="37"/>
      <c r="KI107" s="37"/>
      <c r="KJ107" s="37"/>
      <c r="KK107" s="37"/>
      <c r="KL107" s="37"/>
      <c r="KM107" s="37"/>
      <c r="KN107" s="37"/>
      <c r="KO107" s="37"/>
      <c r="KP107" s="37"/>
      <c r="KQ107" s="37"/>
      <c r="KR107" s="37"/>
      <c r="KS107" s="37"/>
      <c r="KT107" s="37"/>
      <c r="KU107" s="37"/>
      <c r="KV107" s="37"/>
      <c r="KW107" s="37"/>
      <c r="KX107" s="37"/>
      <c r="KY107" s="37"/>
      <c r="KZ107" s="37"/>
      <c r="LA107" s="37"/>
      <c r="LB107" s="37"/>
      <c r="LC107" s="59"/>
      <c r="LD107" s="59"/>
      <c r="LE107" s="59"/>
      <c r="LF107" s="59"/>
      <c r="LG107" s="59"/>
      <c r="LH107" s="59"/>
      <c r="LI107" s="59"/>
      <c r="LJ107" s="59"/>
      <c r="LK107" s="59"/>
      <c r="LL107" s="59"/>
      <c r="LM107" s="59"/>
      <c r="LN107" s="59"/>
      <c r="LO107" s="59"/>
      <c r="LP107" s="59"/>
      <c r="LQ107" s="59"/>
      <c r="LR107" s="59"/>
      <c r="LS107" s="59"/>
      <c r="LT107" s="59"/>
      <c r="LU107" s="59"/>
      <c r="LV107" s="59"/>
      <c r="LW107" s="37"/>
      <c r="LX107" s="37"/>
      <c r="LY107" s="37"/>
      <c r="LZ107" s="37"/>
      <c r="MA107" s="37"/>
      <c r="MB107" s="37"/>
      <c r="MC107" s="37"/>
      <c r="MD107" s="37"/>
      <c r="ME107" s="37"/>
      <c r="MF107" s="37"/>
      <c r="MG107" s="37"/>
      <c r="MH107" s="37"/>
      <c r="MI107" s="37"/>
      <c r="MJ107" s="37"/>
      <c r="MK107" s="37"/>
      <c r="ML107" s="37"/>
      <c r="MM107" s="37"/>
      <c r="MN107" s="37"/>
      <c r="MO107" s="20"/>
      <c r="MP107" s="20"/>
      <c r="MQ107" s="20"/>
      <c r="MR107" s="20"/>
      <c r="MS107" s="20"/>
      <c r="MT107" s="20"/>
      <c r="MU107" s="20"/>
      <c r="MV107" s="20"/>
      <c r="MW107" s="20"/>
      <c r="MX107" s="20"/>
      <c r="MY107" s="20"/>
      <c r="MZ107" s="20"/>
      <c r="NA107" s="20"/>
      <c r="NB107" s="20"/>
      <c r="NC107" s="20"/>
      <c r="ND107" s="20"/>
      <c r="NE107" s="20"/>
      <c r="NF107" s="20"/>
      <c r="NG107" s="20"/>
      <c r="NH107" s="20"/>
      <c r="NI107" s="20"/>
      <c r="NJ107" s="20"/>
      <c r="NK107" s="20"/>
      <c r="NL107" s="20"/>
      <c r="NM107" s="20"/>
      <c r="NN107" s="57"/>
      <c r="NO107" s="57"/>
      <c r="NP107" s="57"/>
      <c r="NQ107" s="57"/>
      <c r="NR107" s="57"/>
      <c r="NS107" s="57"/>
      <c r="NT107" s="57"/>
      <c r="NU107" s="57"/>
      <c r="NV107" s="57"/>
      <c r="NW107" s="57"/>
      <c r="NX107" s="57"/>
      <c r="NY107" s="57"/>
      <c r="NZ107" s="57"/>
      <c r="OA107" s="57"/>
      <c r="OB107" s="57"/>
      <c r="OC107" s="57"/>
      <c r="OD107" s="57"/>
      <c r="OE107" s="57"/>
      <c r="OF107" s="57"/>
      <c r="OG107" s="57"/>
      <c r="OH107" s="57"/>
      <c r="OI107" s="57"/>
      <c r="OJ107" s="57"/>
      <c r="OK107" s="57"/>
      <c r="OL107" s="57"/>
      <c r="OM107" s="57"/>
      <c r="ON107" s="57"/>
      <c r="OO107" s="57"/>
      <c r="OP107" s="57"/>
      <c r="OQ107" s="57"/>
      <c r="OR107" s="57"/>
      <c r="OS107" s="57"/>
      <c r="OT107" s="57"/>
      <c r="OU107" s="57"/>
      <c r="OV107" s="57"/>
      <c r="OW107" s="57"/>
      <c r="OX107" s="57"/>
      <c r="OY107" s="57"/>
      <c r="OZ107" s="57"/>
      <c r="PA107" s="57"/>
      <c r="PB107" s="20"/>
      <c r="PC107" s="20"/>
      <c r="PD107" s="20"/>
      <c r="PE107" s="20"/>
      <c r="PF107" s="20"/>
      <c r="PG107" s="20"/>
      <c r="PH107" s="20"/>
      <c r="PI107" s="20"/>
      <c r="PJ107" s="20"/>
      <c r="PK107" s="20"/>
      <c r="PL107" s="20"/>
      <c r="PM107" s="20"/>
      <c r="PN107" s="20"/>
      <c r="PO107" s="20"/>
      <c r="PP107" s="20"/>
      <c r="PQ107" s="20"/>
      <c r="PR107" s="20"/>
      <c r="PS107" s="20"/>
      <c r="PT107" s="20"/>
      <c r="PU107" s="20"/>
      <c r="PV107" s="20"/>
      <c r="PW107" s="20"/>
      <c r="PX107" s="20"/>
      <c r="PY107" s="20"/>
      <c r="PZ107" s="20"/>
      <c r="QA107" s="20"/>
      <c r="QB107" s="20"/>
      <c r="QC107" s="20"/>
      <c r="QD107" s="20"/>
      <c r="QE107" s="20"/>
      <c r="QF107" s="20"/>
      <c r="QG107" s="20"/>
      <c r="QH107" s="20"/>
      <c r="QI107" s="20"/>
      <c r="QJ107" s="20"/>
      <c r="QK107" s="20"/>
      <c r="QL107" s="37"/>
      <c r="QM107" s="37"/>
      <c r="QN107" s="47"/>
      <c r="QO107" s="47"/>
      <c r="QP107" s="47"/>
      <c r="QQ107" s="47"/>
      <c r="QR107" s="47"/>
      <c r="QS107" s="47"/>
      <c r="QT107" s="47"/>
      <c r="QU107" s="47"/>
      <c r="QV107" s="47"/>
      <c r="QW107" s="47"/>
      <c r="QX107" s="47"/>
      <c r="QY107" s="47"/>
      <c r="QZ107" s="47"/>
      <c r="RA107" s="47"/>
      <c r="RB107" s="47"/>
      <c r="RC107" s="47"/>
      <c r="RD107" s="47"/>
      <c r="RE107" s="47"/>
      <c r="RF107" s="47"/>
      <c r="RG107" s="47"/>
    </row>
    <row r="108" spans="1:475" s="85" customFormat="1">
      <c r="A108" s="14">
        <f t="shared" si="2"/>
        <v>105</v>
      </c>
      <c r="B108" s="30">
        <f>SUM(D108:L108)</f>
        <v>9</v>
      </c>
      <c r="C108" s="30"/>
      <c r="D108" s="54"/>
      <c r="E108" s="31"/>
      <c r="F108" s="66"/>
      <c r="G108" s="65"/>
      <c r="H108" s="92"/>
      <c r="I108" s="32">
        <v>1</v>
      </c>
      <c r="J108" s="18"/>
      <c r="K108" s="18">
        <v>7</v>
      </c>
      <c r="L108" s="18">
        <v>1</v>
      </c>
      <c r="M108" s="33" t="s">
        <v>111</v>
      </c>
      <c r="N108" s="33" t="s">
        <v>112</v>
      </c>
      <c r="O108" s="18">
        <v>1973</v>
      </c>
      <c r="P108" s="34">
        <f>SUM(R108:AQJ108)</f>
        <v>93.042000000000016</v>
      </c>
      <c r="Q108" s="35">
        <f>COUNTIF(R108:AQJ108,"&gt;0")</f>
        <v>9</v>
      </c>
      <c r="R108" s="36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>
        <v>10</v>
      </c>
      <c r="AJ108" s="20"/>
      <c r="AK108" s="20"/>
      <c r="AL108" s="20"/>
      <c r="AM108" s="20"/>
      <c r="AN108" s="20">
        <v>10</v>
      </c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>
        <v>5.5</v>
      </c>
      <c r="CU108" s="20"/>
      <c r="CV108" s="20"/>
      <c r="CW108" s="20">
        <v>2.5</v>
      </c>
      <c r="CX108" s="18"/>
      <c r="CY108" s="20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32">
        <v>21.1</v>
      </c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>
        <v>12.3</v>
      </c>
      <c r="EH108" s="20"/>
      <c r="EI108" s="20"/>
      <c r="EJ108" s="20"/>
      <c r="EK108" s="20"/>
      <c r="EL108" s="20"/>
      <c r="EM108" s="20"/>
      <c r="EN108" s="20">
        <v>12.242000000000001</v>
      </c>
      <c r="EO108" s="37"/>
      <c r="EP108" s="37"/>
      <c r="EQ108" s="37"/>
      <c r="ER108" s="37">
        <v>9.4</v>
      </c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>
        <v>10</v>
      </c>
      <c r="FE108" s="18"/>
      <c r="FF108" s="18"/>
      <c r="FG108" s="18"/>
      <c r="FH108" s="18"/>
      <c r="FI108" s="18"/>
      <c r="FJ108" s="18"/>
      <c r="FK108" s="18"/>
      <c r="FL108" s="18"/>
      <c r="FM108" s="18"/>
      <c r="FN108" s="37"/>
      <c r="FO108" s="18"/>
      <c r="FP108" s="18"/>
      <c r="FQ108" s="18"/>
      <c r="FR108" s="18"/>
      <c r="FS108" s="18"/>
      <c r="FT108" s="18"/>
      <c r="FU108" s="18"/>
      <c r="FV108" s="37"/>
      <c r="FW108" s="37"/>
      <c r="FX108" s="37"/>
      <c r="FY108" s="37"/>
      <c r="FZ108" s="37"/>
      <c r="GA108" s="37"/>
      <c r="GB108" s="37"/>
      <c r="GC108" s="37"/>
      <c r="GD108" s="37"/>
      <c r="GE108" s="37"/>
      <c r="GF108" s="37"/>
      <c r="GG108" s="37"/>
      <c r="GH108" s="37"/>
      <c r="GI108" s="37"/>
      <c r="GJ108" s="37"/>
      <c r="GK108" s="37"/>
      <c r="GL108" s="37"/>
      <c r="GM108" s="37"/>
      <c r="GN108" s="37"/>
      <c r="GO108" s="37"/>
      <c r="GP108" s="37"/>
      <c r="GQ108" s="37"/>
      <c r="GR108" s="37"/>
      <c r="GS108" s="37"/>
      <c r="GT108" s="37"/>
      <c r="GU108" s="37"/>
      <c r="GV108" s="37"/>
      <c r="GW108" s="37"/>
      <c r="GX108" s="37"/>
      <c r="GY108" s="37"/>
      <c r="GZ108" s="37"/>
      <c r="HA108" s="37"/>
      <c r="HB108" s="37"/>
      <c r="HC108" s="37"/>
      <c r="HD108" s="37"/>
      <c r="HE108" s="37"/>
      <c r="HF108" s="37"/>
      <c r="HG108" s="37"/>
      <c r="HH108" s="37"/>
      <c r="HI108" s="37"/>
      <c r="HJ108" s="37"/>
      <c r="HK108" s="37"/>
      <c r="HL108" s="37"/>
      <c r="HM108" s="37"/>
      <c r="HN108" s="37"/>
      <c r="HO108" s="37"/>
      <c r="HP108" s="37"/>
      <c r="HQ108" s="37"/>
      <c r="HR108" s="37"/>
      <c r="HS108" s="37"/>
      <c r="HT108" s="37"/>
      <c r="HU108" s="37"/>
      <c r="HV108" s="37"/>
      <c r="HW108" s="37"/>
      <c r="HX108" s="37"/>
      <c r="HY108" s="37"/>
      <c r="HZ108" s="37"/>
      <c r="IA108" s="37"/>
      <c r="IB108" s="37"/>
      <c r="IC108" s="37"/>
      <c r="ID108" s="37"/>
      <c r="IE108" s="37"/>
      <c r="IF108" s="37"/>
      <c r="IG108" s="37"/>
      <c r="IH108" s="37"/>
      <c r="II108" s="37"/>
      <c r="IJ108" s="37"/>
      <c r="IK108" s="37"/>
      <c r="IL108" s="37"/>
      <c r="IM108" s="37"/>
      <c r="IN108" s="37"/>
      <c r="IO108" s="37"/>
      <c r="IP108" s="37"/>
      <c r="IQ108" s="37"/>
      <c r="IR108" s="37"/>
      <c r="IS108" s="37"/>
      <c r="IT108" s="37"/>
      <c r="IU108" s="37"/>
      <c r="IV108" s="37"/>
      <c r="IW108" s="37"/>
      <c r="IX108" s="37"/>
      <c r="IY108" s="37"/>
      <c r="IZ108" s="37"/>
      <c r="JA108" s="37"/>
      <c r="JB108" s="37"/>
      <c r="JC108" s="37"/>
      <c r="JD108" s="37"/>
      <c r="JE108" s="37"/>
      <c r="JF108" s="37"/>
      <c r="JG108" s="37"/>
      <c r="JH108" s="37"/>
      <c r="JI108" s="37"/>
      <c r="JJ108" s="37"/>
      <c r="JK108" s="37"/>
      <c r="JL108" s="37"/>
      <c r="JM108" s="37"/>
      <c r="JN108" s="37"/>
      <c r="JO108" s="37"/>
      <c r="JP108" s="37"/>
      <c r="JQ108" s="37"/>
      <c r="JR108" s="37"/>
      <c r="JS108" s="37"/>
      <c r="JT108" s="37"/>
      <c r="JU108" s="37"/>
      <c r="JV108" s="37"/>
      <c r="JW108" s="37"/>
      <c r="JX108" s="37"/>
      <c r="JY108" s="37"/>
      <c r="JZ108" s="37"/>
      <c r="KA108" s="37"/>
      <c r="KB108" s="37"/>
      <c r="KC108" s="37"/>
      <c r="KD108" s="37"/>
      <c r="KE108" s="37"/>
      <c r="KF108" s="37"/>
      <c r="KG108" s="37"/>
      <c r="KH108" s="37"/>
      <c r="KI108" s="37"/>
      <c r="KJ108" s="37"/>
      <c r="KK108" s="37"/>
      <c r="KL108" s="37"/>
      <c r="KM108" s="37"/>
      <c r="KN108" s="37"/>
      <c r="KO108" s="37"/>
      <c r="KP108" s="37"/>
      <c r="KQ108" s="37"/>
      <c r="KR108" s="37"/>
      <c r="KS108" s="37"/>
      <c r="KT108" s="37"/>
      <c r="KU108" s="37"/>
      <c r="KV108" s="37"/>
      <c r="KW108" s="37"/>
      <c r="KX108" s="37"/>
      <c r="KY108" s="37"/>
      <c r="KZ108" s="37"/>
      <c r="LA108" s="37"/>
      <c r="LB108" s="37"/>
      <c r="LC108" s="59"/>
      <c r="LD108" s="59"/>
      <c r="LE108" s="59"/>
      <c r="LF108" s="59"/>
      <c r="LG108" s="59"/>
      <c r="LH108" s="59"/>
      <c r="LI108" s="59"/>
      <c r="LJ108" s="59"/>
      <c r="LK108" s="59"/>
      <c r="LL108" s="59"/>
      <c r="LM108" s="59"/>
      <c r="LN108" s="59"/>
      <c r="LO108" s="59"/>
      <c r="LP108" s="59"/>
      <c r="LQ108" s="59"/>
      <c r="LR108" s="59"/>
      <c r="LS108" s="59"/>
      <c r="LT108" s="59"/>
      <c r="LU108" s="59"/>
      <c r="LV108" s="59"/>
      <c r="LW108" s="37"/>
      <c r="LX108" s="37"/>
      <c r="LY108" s="37"/>
      <c r="LZ108" s="37"/>
      <c r="MA108" s="37"/>
      <c r="MB108" s="37"/>
      <c r="MC108" s="37"/>
      <c r="MD108" s="37"/>
      <c r="ME108" s="37"/>
      <c r="MF108" s="37"/>
      <c r="MG108" s="37"/>
      <c r="MH108" s="37"/>
      <c r="MI108" s="37"/>
      <c r="MJ108" s="37"/>
      <c r="MK108" s="37"/>
      <c r="ML108" s="37"/>
      <c r="MM108" s="37"/>
      <c r="MN108" s="37"/>
      <c r="MO108" s="20"/>
      <c r="MP108" s="20"/>
      <c r="MQ108" s="20"/>
      <c r="MR108" s="20"/>
      <c r="MS108" s="20"/>
      <c r="MT108" s="20"/>
      <c r="MU108" s="20"/>
      <c r="MV108" s="20"/>
      <c r="MW108" s="20"/>
      <c r="MX108" s="20"/>
      <c r="MY108" s="20"/>
      <c r="MZ108" s="20"/>
      <c r="NA108" s="20"/>
      <c r="NB108" s="20"/>
      <c r="NC108" s="20"/>
      <c r="ND108" s="20"/>
      <c r="NE108" s="20"/>
      <c r="NF108" s="20"/>
      <c r="NG108" s="20"/>
      <c r="NH108" s="20"/>
      <c r="NI108" s="20"/>
      <c r="NJ108" s="20"/>
      <c r="NK108" s="20"/>
      <c r="NL108" s="20"/>
      <c r="NM108" s="20"/>
      <c r="NN108" s="57"/>
      <c r="NO108" s="57"/>
      <c r="NP108" s="57"/>
      <c r="NQ108" s="57"/>
      <c r="NR108" s="57"/>
      <c r="NS108" s="57"/>
      <c r="NT108" s="57"/>
      <c r="NU108" s="57"/>
      <c r="NV108" s="57"/>
      <c r="NW108" s="57"/>
      <c r="NX108" s="57"/>
      <c r="NY108" s="57"/>
      <c r="NZ108" s="57"/>
      <c r="OA108" s="57"/>
      <c r="OB108" s="57"/>
      <c r="OC108" s="57"/>
      <c r="OD108" s="57"/>
      <c r="OE108" s="57"/>
      <c r="OF108" s="57"/>
      <c r="OG108" s="57"/>
      <c r="OH108" s="57"/>
      <c r="OI108" s="57"/>
      <c r="OJ108" s="57"/>
      <c r="OK108" s="57"/>
      <c r="OL108" s="57"/>
      <c r="OM108" s="57"/>
      <c r="ON108" s="57"/>
      <c r="OO108" s="57"/>
      <c r="OP108" s="57"/>
      <c r="OQ108" s="57"/>
      <c r="OR108" s="57"/>
      <c r="OS108" s="57"/>
      <c r="OT108" s="57"/>
      <c r="OU108" s="57"/>
      <c r="OV108" s="57"/>
      <c r="OW108" s="57"/>
      <c r="OX108" s="57"/>
      <c r="OY108" s="57"/>
      <c r="OZ108" s="57"/>
      <c r="PA108" s="57"/>
      <c r="PB108" s="20"/>
      <c r="PC108" s="20"/>
      <c r="PD108" s="20"/>
      <c r="PE108" s="20"/>
      <c r="PF108" s="20"/>
      <c r="PG108" s="20"/>
      <c r="PH108" s="20"/>
      <c r="PI108" s="20"/>
      <c r="PJ108" s="20"/>
      <c r="PK108" s="20"/>
      <c r="PL108" s="20"/>
      <c r="PM108" s="20"/>
      <c r="PN108" s="20"/>
      <c r="PO108" s="20"/>
      <c r="PP108" s="20"/>
      <c r="PQ108" s="20"/>
      <c r="PR108" s="20"/>
      <c r="PS108" s="20"/>
      <c r="PT108" s="20"/>
      <c r="PU108" s="20"/>
      <c r="PV108" s="20"/>
      <c r="PW108" s="20"/>
      <c r="PX108" s="20"/>
      <c r="PY108" s="20"/>
      <c r="PZ108" s="20"/>
      <c r="QA108" s="20"/>
      <c r="QB108" s="20"/>
      <c r="QC108" s="20"/>
      <c r="QD108" s="20"/>
      <c r="QE108" s="20"/>
      <c r="QF108" s="20"/>
      <c r="QG108" s="20"/>
      <c r="QH108" s="20"/>
      <c r="QI108" s="20"/>
      <c r="QJ108" s="20"/>
      <c r="QK108" s="20"/>
      <c r="QL108" s="37"/>
      <c r="QM108" s="37"/>
      <c r="QN108" s="47"/>
      <c r="QO108" s="47"/>
      <c r="QP108" s="47"/>
      <c r="QQ108" s="47"/>
      <c r="QR108" s="47"/>
      <c r="QS108" s="47"/>
      <c r="QT108" s="47"/>
      <c r="QU108" s="47"/>
      <c r="QV108" s="47"/>
      <c r="QW108" s="47"/>
      <c r="QX108" s="47"/>
      <c r="QY108" s="47"/>
      <c r="QZ108" s="47"/>
      <c r="RA108" s="47"/>
      <c r="RB108" s="47"/>
      <c r="RC108" s="47"/>
      <c r="RD108" s="47"/>
      <c r="RE108" s="47"/>
      <c r="RF108" s="47"/>
      <c r="RG108" s="47"/>
    </row>
    <row r="109" spans="1:475" s="85" customFormat="1">
      <c r="A109" s="14">
        <f t="shared" si="2"/>
        <v>106</v>
      </c>
      <c r="B109" s="30">
        <f>SUM(D109:L109)</f>
        <v>9</v>
      </c>
      <c r="C109" s="30"/>
      <c r="D109" s="54"/>
      <c r="E109" s="31"/>
      <c r="F109" s="66"/>
      <c r="G109" s="65"/>
      <c r="H109" s="92"/>
      <c r="I109" s="32"/>
      <c r="J109" s="18"/>
      <c r="K109" s="18">
        <v>9</v>
      </c>
      <c r="L109" s="18"/>
      <c r="M109" s="33" t="s">
        <v>187</v>
      </c>
      <c r="N109" s="33" t="s">
        <v>188</v>
      </c>
      <c r="O109" s="18">
        <v>1970</v>
      </c>
      <c r="P109" s="34">
        <f>SUM(R109:AQJ109)</f>
        <v>90.5</v>
      </c>
      <c r="Q109" s="35">
        <f>COUNTIF(R109:AQJ109,"&gt;0")</f>
        <v>9</v>
      </c>
      <c r="R109" s="36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>
        <v>10.1</v>
      </c>
      <c r="AE109" s="20"/>
      <c r="AF109" s="20"/>
      <c r="AG109" s="20"/>
      <c r="AH109" s="20"/>
      <c r="AI109" s="20"/>
      <c r="AJ109" s="20"/>
      <c r="AK109" s="20"/>
      <c r="AL109" s="20"/>
      <c r="AM109" s="20"/>
      <c r="AN109" s="20">
        <v>10</v>
      </c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>
        <v>10.3</v>
      </c>
      <c r="BL109" s="20"/>
      <c r="BM109" s="20"/>
      <c r="BN109" s="20"/>
      <c r="BO109" s="20">
        <v>10</v>
      </c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>
        <v>6.9</v>
      </c>
      <c r="CP109" s="20"/>
      <c r="CQ109" s="20"/>
      <c r="CR109" s="20"/>
      <c r="CS109" s="20"/>
      <c r="CT109" s="20">
        <v>5.5</v>
      </c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>
        <v>15.4</v>
      </c>
      <c r="DJ109" s="20"/>
      <c r="DK109" s="20"/>
      <c r="DL109" s="20"/>
      <c r="DM109" s="20"/>
      <c r="DN109" s="20"/>
      <c r="DO109" s="20"/>
      <c r="DP109" s="20"/>
      <c r="DQ109" s="20"/>
      <c r="DR109" s="20"/>
      <c r="DS109" s="20">
        <v>10</v>
      </c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>
        <v>12.3</v>
      </c>
      <c r="EH109" s="20"/>
      <c r="EI109" s="20"/>
      <c r="EJ109" s="20"/>
      <c r="EK109" s="20"/>
      <c r="EL109" s="20"/>
      <c r="EM109" s="20"/>
      <c r="EN109" s="20"/>
      <c r="EO109" s="18"/>
      <c r="EP109" s="18"/>
      <c r="EQ109" s="18"/>
      <c r="ER109" s="18"/>
      <c r="ES109" s="18"/>
      <c r="ET109" s="18"/>
      <c r="EU109" s="18"/>
      <c r="EV109" s="18"/>
      <c r="EW109" s="18"/>
      <c r="EX109" s="37"/>
      <c r="EY109" s="37"/>
      <c r="EZ109" s="37"/>
      <c r="FA109" s="37"/>
      <c r="FB109" s="37"/>
      <c r="FC109" s="37"/>
      <c r="FD109" s="37"/>
      <c r="FE109" s="37"/>
      <c r="FF109" s="37"/>
      <c r="FG109" s="37"/>
      <c r="FH109" s="37"/>
      <c r="FI109" s="37"/>
      <c r="FJ109" s="37"/>
      <c r="FK109" s="37"/>
      <c r="FL109" s="37"/>
      <c r="FM109" s="37"/>
      <c r="FN109" s="37"/>
      <c r="FO109" s="18"/>
      <c r="FP109" s="18"/>
      <c r="FQ109" s="18"/>
      <c r="FR109" s="18"/>
      <c r="FS109" s="18"/>
      <c r="FT109" s="18"/>
      <c r="FU109" s="18"/>
      <c r="FV109" s="37"/>
      <c r="FW109" s="37"/>
      <c r="FX109" s="37"/>
      <c r="FY109" s="37"/>
      <c r="FZ109" s="37"/>
      <c r="GA109" s="37"/>
      <c r="GB109" s="37"/>
      <c r="GC109" s="37"/>
      <c r="GD109" s="37"/>
      <c r="GE109" s="37"/>
      <c r="GF109" s="37"/>
      <c r="GG109" s="37"/>
      <c r="GH109" s="37"/>
      <c r="GI109" s="37"/>
      <c r="GJ109" s="37"/>
      <c r="GK109" s="37"/>
      <c r="GL109" s="37"/>
      <c r="GM109" s="37"/>
      <c r="GN109" s="37"/>
      <c r="GO109" s="37"/>
      <c r="GP109" s="37"/>
      <c r="GQ109" s="37"/>
      <c r="GR109" s="37"/>
      <c r="GS109" s="37"/>
      <c r="GT109" s="37"/>
      <c r="GU109" s="37"/>
      <c r="GV109" s="37"/>
      <c r="GW109" s="37"/>
      <c r="GX109" s="37"/>
      <c r="GY109" s="37"/>
      <c r="GZ109" s="37"/>
      <c r="HA109" s="37"/>
      <c r="HB109" s="37"/>
      <c r="HC109" s="37"/>
      <c r="HD109" s="37"/>
      <c r="HE109" s="37"/>
      <c r="HF109" s="37"/>
      <c r="HG109" s="37"/>
      <c r="HH109" s="37"/>
      <c r="HI109" s="37"/>
      <c r="HJ109" s="37"/>
      <c r="HK109" s="37"/>
      <c r="HL109" s="37"/>
      <c r="HM109" s="37"/>
      <c r="HN109" s="37"/>
      <c r="HO109" s="37"/>
      <c r="HP109" s="37"/>
      <c r="HQ109" s="37"/>
      <c r="HR109" s="37"/>
      <c r="HS109" s="37"/>
      <c r="HT109" s="37"/>
      <c r="HU109" s="37"/>
      <c r="HV109" s="37"/>
      <c r="HW109" s="37"/>
      <c r="HX109" s="37"/>
      <c r="HY109" s="37"/>
      <c r="HZ109" s="37"/>
      <c r="IA109" s="37"/>
      <c r="IB109" s="37"/>
      <c r="IC109" s="37"/>
      <c r="ID109" s="37"/>
      <c r="IE109" s="37"/>
      <c r="IF109" s="37"/>
      <c r="IG109" s="37"/>
      <c r="IH109" s="37"/>
      <c r="II109" s="37"/>
      <c r="IJ109" s="37"/>
      <c r="IK109" s="37"/>
      <c r="IL109" s="37"/>
      <c r="IM109" s="37"/>
      <c r="IN109" s="37"/>
      <c r="IO109" s="37"/>
      <c r="IP109" s="37"/>
      <c r="IQ109" s="37"/>
      <c r="IR109" s="37"/>
      <c r="IS109" s="37"/>
      <c r="IT109" s="37"/>
      <c r="IU109" s="37"/>
      <c r="IV109" s="37"/>
      <c r="IW109" s="37"/>
      <c r="IX109" s="37"/>
      <c r="IY109" s="37"/>
      <c r="IZ109" s="37"/>
      <c r="JA109" s="37"/>
      <c r="JB109" s="37"/>
      <c r="JC109" s="37"/>
      <c r="JD109" s="37"/>
      <c r="JE109" s="37"/>
      <c r="JF109" s="37"/>
      <c r="JG109" s="37"/>
      <c r="JH109" s="37"/>
      <c r="JI109" s="37"/>
      <c r="JJ109" s="37"/>
      <c r="JK109" s="37"/>
      <c r="JL109" s="37"/>
      <c r="JM109" s="37"/>
      <c r="JN109" s="37"/>
      <c r="JO109" s="37"/>
      <c r="JP109" s="37"/>
      <c r="JQ109" s="37"/>
      <c r="JR109" s="37"/>
      <c r="JS109" s="37"/>
      <c r="JT109" s="37"/>
      <c r="JU109" s="37"/>
      <c r="JV109" s="37"/>
      <c r="JW109" s="37"/>
      <c r="JX109" s="37"/>
      <c r="JY109" s="37"/>
      <c r="JZ109" s="37"/>
      <c r="KA109" s="37"/>
      <c r="KB109" s="37"/>
      <c r="KC109" s="37"/>
      <c r="KD109" s="37"/>
      <c r="KE109" s="37"/>
      <c r="KF109" s="37"/>
      <c r="KG109" s="37"/>
      <c r="KH109" s="37"/>
      <c r="KI109" s="37"/>
      <c r="KJ109" s="37"/>
      <c r="KK109" s="37"/>
      <c r="KL109" s="37"/>
      <c r="KM109" s="37"/>
      <c r="KN109" s="37"/>
      <c r="KO109" s="37"/>
      <c r="KP109" s="37"/>
      <c r="KQ109" s="37"/>
      <c r="KR109" s="37"/>
      <c r="KS109" s="37"/>
      <c r="KT109" s="37"/>
      <c r="KU109" s="37"/>
      <c r="KV109" s="37"/>
      <c r="KW109" s="37"/>
      <c r="KX109" s="37"/>
      <c r="KY109" s="37"/>
      <c r="KZ109" s="37"/>
      <c r="LA109" s="37"/>
      <c r="LB109" s="37"/>
      <c r="LC109" s="59"/>
      <c r="LD109" s="59"/>
      <c r="LE109" s="59"/>
      <c r="LF109" s="59"/>
      <c r="LG109" s="59"/>
      <c r="LH109" s="59"/>
      <c r="LI109" s="59"/>
      <c r="LJ109" s="59"/>
      <c r="LK109" s="59"/>
      <c r="LL109" s="59"/>
      <c r="LM109" s="59"/>
      <c r="LN109" s="59"/>
      <c r="LO109" s="59"/>
      <c r="LP109" s="59"/>
      <c r="LQ109" s="59"/>
      <c r="LR109" s="59"/>
      <c r="LS109" s="59"/>
      <c r="LT109" s="59"/>
      <c r="LU109" s="59"/>
      <c r="LV109" s="59"/>
      <c r="LW109" s="37"/>
      <c r="LX109" s="37"/>
      <c r="LY109" s="37"/>
      <c r="LZ109" s="37"/>
      <c r="MA109" s="37"/>
      <c r="MB109" s="37"/>
      <c r="MC109" s="37"/>
      <c r="MD109" s="37"/>
      <c r="ME109" s="37"/>
      <c r="MF109" s="37"/>
      <c r="MG109" s="37"/>
      <c r="MH109" s="37"/>
      <c r="MI109" s="37"/>
      <c r="MJ109" s="37"/>
      <c r="MK109" s="37"/>
      <c r="ML109" s="37"/>
      <c r="MM109" s="37"/>
      <c r="MN109" s="37"/>
      <c r="MO109" s="20"/>
      <c r="MP109" s="20"/>
      <c r="MQ109" s="20"/>
      <c r="MR109" s="20"/>
      <c r="MS109" s="20"/>
      <c r="MT109" s="20"/>
      <c r="MU109" s="20"/>
      <c r="MV109" s="20"/>
      <c r="MW109" s="20"/>
      <c r="MX109" s="20"/>
      <c r="MY109" s="20"/>
      <c r="MZ109" s="20"/>
      <c r="NA109" s="20"/>
      <c r="NB109" s="20"/>
      <c r="NC109" s="20"/>
      <c r="ND109" s="20"/>
      <c r="NE109" s="20"/>
      <c r="NF109" s="20"/>
      <c r="NG109" s="20"/>
      <c r="NH109" s="20"/>
      <c r="NI109" s="20"/>
      <c r="NJ109" s="20"/>
      <c r="NK109" s="20"/>
      <c r="NL109" s="20"/>
      <c r="NM109" s="20"/>
      <c r="NN109" s="57"/>
      <c r="NO109" s="57"/>
      <c r="NP109" s="57"/>
      <c r="NQ109" s="57"/>
      <c r="NR109" s="57"/>
      <c r="NS109" s="57"/>
      <c r="NT109" s="57"/>
      <c r="NU109" s="57"/>
      <c r="NV109" s="57"/>
      <c r="NW109" s="57"/>
      <c r="NX109" s="57"/>
      <c r="NY109" s="57"/>
      <c r="NZ109" s="57"/>
      <c r="OA109" s="57"/>
      <c r="OB109" s="57"/>
      <c r="OC109" s="57"/>
      <c r="OD109" s="57"/>
      <c r="OE109" s="57"/>
      <c r="OF109" s="57"/>
      <c r="OG109" s="57"/>
      <c r="OH109" s="57"/>
      <c r="OI109" s="57"/>
      <c r="OJ109" s="57"/>
      <c r="OK109" s="57"/>
      <c r="OL109" s="57"/>
      <c r="OM109" s="57"/>
      <c r="ON109" s="57"/>
      <c r="OO109" s="57"/>
      <c r="OP109" s="57"/>
      <c r="OQ109" s="57"/>
      <c r="OR109" s="57"/>
      <c r="OS109" s="57"/>
      <c r="OT109" s="57"/>
      <c r="OU109" s="57"/>
      <c r="OV109" s="57"/>
      <c r="OW109" s="57"/>
      <c r="OX109" s="57"/>
      <c r="OY109" s="57"/>
      <c r="OZ109" s="57"/>
      <c r="PA109" s="57"/>
      <c r="PB109" s="20"/>
      <c r="PC109" s="20"/>
      <c r="PD109" s="20"/>
      <c r="PE109" s="20"/>
      <c r="PF109" s="20"/>
      <c r="PG109" s="20"/>
      <c r="PH109" s="20"/>
      <c r="PI109" s="20"/>
      <c r="PJ109" s="20"/>
      <c r="PK109" s="20"/>
      <c r="PL109" s="20"/>
      <c r="PM109" s="20"/>
      <c r="PN109" s="20"/>
      <c r="PO109" s="20"/>
      <c r="PP109" s="20"/>
      <c r="PQ109" s="20"/>
      <c r="PR109" s="20"/>
      <c r="PS109" s="20"/>
      <c r="PT109" s="20"/>
      <c r="PU109" s="20"/>
      <c r="PV109" s="20"/>
      <c r="PW109" s="20"/>
      <c r="PX109" s="20"/>
      <c r="PY109" s="20"/>
      <c r="PZ109" s="20"/>
      <c r="QA109" s="20"/>
      <c r="QB109" s="20"/>
      <c r="QC109" s="20"/>
      <c r="QD109" s="20"/>
      <c r="QE109" s="20"/>
      <c r="QF109" s="20"/>
      <c r="QG109" s="20"/>
      <c r="QH109" s="20"/>
      <c r="QI109" s="20"/>
      <c r="QJ109" s="20"/>
      <c r="QK109" s="20"/>
      <c r="QL109" s="37"/>
      <c r="QM109" s="37"/>
      <c r="QN109" s="47"/>
      <c r="QO109" s="47"/>
      <c r="QP109" s="47"/>
      <c r="QQ109" s="47"/>
      <c r="QR109" s="47"/>
      <c r="QS109" s="47"/>
      <c r="QT109" s="47"/>
      <c r="QU109" s="47"/>
      <c r="QV109" s="47"/>
      <c r="QW109" s="47"/>
      <c r="QX109" s="47"/>
      <c r="QY109" s="47"/>
      <c r="QZ109" s="47"/>
      <c r="RA109" s="47"/>
      <c r="RB109" s="47"/>
      <c r="RC109" s="47"/>
      <c r="RD109" s="47"/>
      <c r="RE109" s="47"/>
      <c r="RF109" s="47"/>
      <c r="RG109" s="47"/>
    </row>
    <row r="110" spans="1:475" s="85" customFormat="1">
      <c r="A110" s="14">
        <f t="shared" si="2"/>
        <v>107</v>
      </c>
      <c r="B110" s="30">
        <f>SUM(D110:L110)</f>
        <v>8</v>
      </c>
      <c r="C110" s="30"/>
      <c r="D110" s="54"/>
      <c r="E110" s="31"/>
      <c r="F110" s="66"/>
      <c r="G110" s="65"/>
      <c r="H110" s="92"/>
      <c r="I110" s="32">
        <v>1</v>
      </c>
      <c r="J110" s="18" t="s">
        <v>10</v>
      </c>
      <c r="K110" s="18">
        <v>7</v>
      </c>
      <c r="L110" s="18"/>
      <c r="M110" s="33" t="s">
        <v>95</v>
      </c>
      <c r="N110" s="33" t="s">
        <v>90</v>
      </c>
      <c r="O110" s="18">
        <v>1973</v>
      </c>
      <c r="P110" s="34">
        <f>SUM(R110:AQJ110)</f>
        <v>89.165000000000006</v>
      </c>
      <c r="Q110" s="35">
        <f>COUNTIF(R110:AQJ110,"&gt;0")</f>
        <v>8</v>
      </c>
      <c r="R110" s="36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>
        <v>10</v>
      </c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>
        <v>10</v>
      </c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>
        <v>6.5</v>
      </c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20"/>
      <c r="CS110" s="18"/>
      <c r="CT110" s="18"/>
      <c r="CU110" s="18"/>
      <c r="CV110" s="18"/>
      <c r="CW110" s="18"/>
      <c r="CX110" s="18"/>
      <c r="CY110" s="20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>
        <v>2.5</v>
      </c>
      <c r="EA110" s="18"/>
      <c r="EB110" s="18"/>
      <c r="EC110" s="18"/>
      <c r="ED110" s="18"/>
      <c r="EE110" s="18"/>
      <c r="EF110" s="18"/>
      <c r="EG110" s="18">
        <v>12.3</v>
      </c>
      <c r="EH110" s="18"/>
      <c r="EI110" s="18"/>
      <c r="EJ110" s="18"/>
      <c r="EK110" s="18"/>
      <c r="EL110" s="32">
        <v>21.1</v>
      </c>
      <c r="EM110" s="20"/>
      <c r="EN110" s="20">
        <v>14.365</v>
      </c>
      <c r="EO110" s="37"/>
      <c r="EP110" s="37"/>
      <c r="EQ110" s="37"/>
      <c r="ER110" s="37"/>
      <c r="ES110" s="37"/>
      <c r="ET110" s="37"/>
      <c r="EU110" s="37"/>
      <c r="EV110" s="37"/>
      <c r="EW110" s="37"/>
      <c r="EX110" s="37">
        <v>12.4</v>
      </c>
      <c r="EY110" s="37"/>
      <c r="EZ110" s="37"/>
      <c r="FA110" s="37"/>
      <c r="FB110" s="37"/>
      <c r="FC110" s="37"/>
      <c r="FD110" s="37" t="s">
        <v>10</v>
      </c>
      <c r="FE110" s="37"/>
      <c r="FF110" s="37"/>
      <c r="FG110" s="37"/>
      <c r="FH110" s="37"/>
      <c r="FI110" s="37"/>
      <c r="FJ110" s="37"/>
      <c r="FK110" s="37"/>
      <c r="FL110" s="37"/>
      <c r="FM110" s="37" t="s">
        <v>10</v>
      </c>
      <c r="FN110" s="37"/>
      <c r="FO110" s="18"/>
      <c r="FP110" s="18"/>
      <c r="FQ110" s="18"/>
      <c r="FR110" s="18"/>
      <c r="FS110" s="18"/>
      <c r="FT110" s="18"/>
      <c r="FU110" s="18"/>
      <c r="FV110" s="37"/>
      <c r="FW110" s="37"/>
      <c r="FX110" s="37"/>
      <c r="FY110" s="37"/>
      <c r="FZ110" s="37"/>
      <c r="GA110" s="37"/>
      <c r="GB110" s="37"/>
      <c r="GC110" s="37"/>
      <c r="GD110" s="37"/>
      <c r="GE110" s="37"/>
      <c r="GF110" s="37"/>
      <c r="GG110" s="37"/>
      <c r="GH110" s="37"/>
      <c r="GI110" s="37"/>
      <c r="GJ110" s="37"/>
      <c r="GK110" s="37"/>
      <c r="GL110" s="37"/>
      <c r="GM110" s="37"/>
      <c r="GN110" s="37"/>
      <c r="GO110" s="37"/>
      <c r="GP110" s="37"/>
      <c r="GQ110" s="37"/>
      <c r="GR110" s="37"/>
      <c r="GS110" s="37"/>
      <c r="GT110" s="37"/>
      <c r="GU110" s="37"/>
      <c r="GV110" s="37"/>
      <c r="GW110" s="37"/>
      <c r="GX110" s="37"/>
      <c r="GY110" s="37"/>
      <c r="GZ110" s="37"/>
      <c r="HA110" s="37"/>
      <c r="HB110" s="37"/>
      <c r="HC110" s="37"/>
      <c r="HD110" s="37"/>
      <c r="HE110" s="37"/>
      <c r="HF110" s="37"/>
      <c r="HG110" s="37"/>
      <c r="HH110" s="37"/>
      <c r="HI110" s="37"/>
      <c r="HJ110" s="37"/>
      <c r="HK110" s="37"/>
      <c r="HL110" s="37"/>
      <c r="HM110" s="37"/>
      <c r="HN110" s="37"/>
      <c r="HO110" s="37"/>
      <c r="HP110" s="37"/>
      <c r="HQ110" s="37"/>
      <c r="HR110" s="37"/>
      <c r="HS110" s="37"/>
      <c r="HT110" s="37"/>
      <c r="HU110" s="37"/>
      <c r="HV110" s="37"/>
      <c r="HW110" s="37"/>
      <c r="HX110" s="37"/>
      <c r="HY110" s="37"/>
      <c r="HZ110" s="37"/>
      <c r="IA110" s="37"/>
      <c r="IB110" s="37"/>
      <c r="IC110" s="37"/>
      <c r="ID110" s="37"/>
      <c r="IE110" s="37"/>
      <c r="IF110" s="37"/>
      <c r="IG110" s="37"/>
      <c r="IH110" s="37"/>
      <c r="II110" s="37"/>
      <c r="IJ110" s="37"/>
      <c r="IK110" s="37"/>
      <c r="IL110" s="37"/>
      <c r="IM110" s="37"/>
      <c r="IN110" s="37"/>
      <c r="IO110" s="37"/>
      <c r="IP110" s="37"/>
      <c r="IQ110" s="37"/>
      <c r="IR110" s="37"/>
      <c r="IS110" s="37"/>
      <c r="IT110" s="37"/>
      <c r="IU110" s="37"/>
      <c r="IV110" s="37"/>
      <c r="IW110" s="37"/>
      <c r="IX110" s="37"/>
      <c r="IY110" s="37"/>
      <c r="IZ110" s="37"/>
      <c r="JA110" s="37"/>
      <c r="JB110" s="37"/>
      <c r="JC110" s="37"/>
      <c r="JD110" s="37"/>
      <c r="JE110" s="37"/>
      <c r="JF110" s="37"/>
      <c r="JG110" s="37"/>
      <c r="JH110" s="37"/>
      <c r="JI110" s="37"/>
      <c r="JJ110" s="37"/>
      <c r="JK110" s="37"/>
      <c r="JL110" s="37"/>
      <c r="JM110" s="37"/>
      <c r="JN110" s="37"/>
      <c r="JO110" s="37"/>
      <c r="JP110" s="37"/>
      <c r="JQ110" s="37"/>
      <c r="JR110" s="37"/>
      <c r="JS110" s="37"/>
      <c r="JT110" s="37"/>
      <c r="JU110" s="37"/>
      <c r="JV110" s="37"/>
      <c r="JW110" s="37"/>
      <c r="JX110" s="37"/>
      <c r="JY110" s="37"/>
      <c r="JZ110" s="37"/>
      <c r="KA110" s="37"/>
      <c r="KB110" s="37"/>
      <c r="KC110" s="37"/>
      <c r="KD110" s="37"/>
      <c r="KE110" s="37"/>
      <c r="KF110" s="37"/>
      <c r="KG110" s="37"/>
      <c r="KH110" s="37"/>
      <c r="KI110" s="37"/>
      <c r="KJ110" s="37"/>
      <c r="KK110" s="37"/>
      <c r="KL110" s="37"/>
      <c r="KM110" s="37"/>
      <c r="KN110" s="37"/>
      <c r="KO110" s="37"/>
      <c r="KP110" s="37"/>
      <c r="KQ110" s="37"/>
      <c r="KR110" s="37"/>
      <c r="KS110" s="37"/>
      <c r="KT110" s="37"/>
      <c r="KU110" s="37"/>
      <c r="KV110" s="37"/>
      <c r="KW110" s="37"/>
      <c r="KX110" s="37"/>
      <c r="KY110" s="37"/>
      <c r="KZ110" s="37"/>
      <c r="LA110" s="37"/>
      <c r="LB110" s="37"/>
      <c r="LC110" s="59"/>
      <c r="LD110" s="59"/>
      <c r="LE110" s="59"/>
      <c r="LF110" s="59"/>
      <c r="LG110" s="59"/>
      <c r="LH110" s="59"/>
      <c r="LI110" s="59"/>
      <c r="LJ110" s="59"/>
      <c r="LK110" s="59"/>
      <c r="LL110" s="59"/>
      <c r="LM110" s="59"/>
      <c r="LN110" s="59"/>
      <c r="LO110" s="59"/>
      <c r="LP110" s="59"/>
      <c r="LQ110" s="59"/>
      <c r="LR110" s="59"/>
      <c r="LS110" s="59"/>
      <c r="LT110" s="59"/>
      <c r="LU110" s="59"/>
      <c r="LV110" s="59"/>
      <c r="LW110" s="37"/>
      <c r="LX110" s="37"/>
      <c r="LY110" s="37"/>
      <c r="LZ110" s="37"/>
      <c r="MA110" s="37"/>
      <c r="MB110" s="37"/>
      <c r="MC110" s="37"/>
      <c r="MD110" s="37"/>
      <c r="ME110" s="37"/>
      <c r="MF110" s="37"/>
      <c r="MG110" s="37"/>
      <c r="MH110" s="37"/>
      <c r="MI110" s="37"/>
      <c r="MJ110" s="37"/>
      <c r="MK110" s="37"/>
      <c r="ML110" s="37"/>
      <c r="MM110" s="37"/>
      <c r="MN110" s="37"/>
      <c r="MO110" s="20"/>
      <c r="MP110" s="20"/>
      <c r="MQ110" s="20"/>
      <c r="MR110" s="20"/>
      <c r="MS110" s="20"/>
      <c r="MT110" s="20"/>
      <c r="MU110" s="20"/>
      <c r="MV110" s="20"/>
      <c r="MW110" s="20"/>
      <c r="MX110" s="20"/>
      <c r="MY110" s="20"/>
      <c r="MZ110" s="20"/>
      <c r="NA110" s="20"/>
      <c r="NB110" s="20"/>
      <c r="NC110" s="20"/>
      <c r="ND110" s="20"/>
      <c r="NE110" s="20"/>
      <c r="NF110" s="20"/>
      <c r="NG110" s="20"/>
      <c r="NH110" s="20"/>
      <c r="NI110" s="20"/>
      <c r="NJ110" s="20"/>
      <c r="NK110" s="20"/>
      <c r="NL110" s="20"/>
      <c r="NM110" s="20"/>
      <c r="NN110" s="57"/>
      <c r="NO110" s="57"/>
      <c r="NP110" s="57"/>
      <c r="NQ110" s="57"/>
      <c r="NR110" s="57"/>
      <c r="NS110" s="57"/>
      <c r="NT110" s="57"/>
      <c r="NU110" s="57"/>
      <c r="NV110" s="57"/>
      <c r="NW110" s="57"/>
      <c r="NX110" s="57"/>
      <c r="NY110" s="57"/>
      <c r="NZ110" s="57"/>
      <c r="OA110" s="57"/>
      <c r="OB110" s="57"/>
      <c r="OC110" s="57"/>
      <c r="OD110" s="57"/>
      <c r="OE110" s="57"/>
      <c r="OF110" s="57"/>
      <c r="OG110" s="57"/>
      <c r="OH110" s="57"/>
      <c r="OI110" s="57"/>
      <c r="OJ110" s="57"/>
      <c r="OK110" s="57"/>
      <c r="OL110" s="57"/>
      <c r="OM110" s="57"/>
      <c r="ON110" s="57"/>
      <c r="OO110" s="57"/>
      <c r="OP110" s="57"/>
      <c r="OQ110" s="57"/>
      <c r="OR110" s="57"/>
      <c r="OS110" s="57"/>
      <c r="OT110" s="57"/>
      <c r="OU110" s="57"/>
      <c r="OV110" s="57"/>
      <c r="OW110" s="57"/>
      <c r="OX110" s="57"/>
      <c r="OY110" s="57"/>
      <c r="OZ110" s="57"/>
      <c r="PA110" s="57"/>
      <c r="PB110" s="20"/>
      <c r="PC110" s="20"/>
      <c r="PD110" s="20"/>
      <c r="PE110" s="20"/>
      <c r="PF110" s="20"/>
      <c r="PG110" s="20"/>
      <c r="PH110" s="20"/>
      <c r="PI110" s="20"/>
      <c r="PJ110" s="20"/>
      <c r="PK110" s="20"/>
      <c r="PL110" s="20"/>
      <c r="PM110" s="20"/>
      <c r="PN110" s="20"/>
      <c r="PO110" s="20"/>
      <c r="PP110" s="20"/>
      <c r="PQ110" s="20"/>
      <c r="PR110" s="20"/>
      <c r="PS110" s="20"/>
      <c r="PT110" s="20"/>
      <c r="PU110" s="20"/>
      <c r="PV110" s="20"/>
      <c r="PW110" s="20"/>
      <c r="PX110" s="20"/>
      <c r="PY110" s="20"/>
      <c r="PZ110" s="20"/>
      <c r="QA110" s="20"/>
      <c r="QB110" s="20"/>
      <c r="QC110" s="20"/>
      <c r="QD110" s="20"/>
      <c r="QE110" s="20"/>
      <c r="QF110" s="20"/>
      <c r="QG110" s="20"/>
      <c r="QH110" s="20"/>
      <c r="QI110" s="20"/>
      <c r="QJ110" s="20"/>
      <c r="QK110" s="20"/>
      <c r="QL110" s="37"/>
      <c r="QM110" s="37"/>
      <c r="QN110" s="47"/>
      <c r="QO110" s="47"/>
      <c r="QP110" s="47"/>
      <c r="QQ110" s="47"/>
      <c r="QR110" s="47"/>
      <c r="QS110" s="47"/>
      <c r="QT110" s="47"/>
      <c r="QU110" s="47"/>
      <c r="QV110" s="47"/>
      <c r="QW110" s="47"/>
      <c r="QX110" s="47"/>
      <c r="QY110" s="47"/>
      <c r="QZ110" s="47"/>
      <c r="RA110" s="47"/>
      <c r="RB110" s="47"/>
      <c r="RC110" s="47"/>
      <c r="RD110" s="47"/>
      <c r="RE110" s="47"/>
      <c r="RF110" s="47"/>
      <c r="RG110" s="47"/>
    </row>
    <row r="111" spans="1:475" s="85" customFormat="1">
      <c r="A111" s="14">
        <f t="shared" si="2"/>
        <v>108</v>
      </c>
      <c r="B111" s="30">
        <f>SUM(D111:L111)</f>
        <v>10</v>
      </c>
      <c r="C111" s="30"/>
      <c r="D111" s="54"/>
      <c r="E111" s="31"/>
      <c r="F111" s="66"/>
      <c r="G111" s="65"/>
      <c r="H111" s="92"/>
      <c r="I111" s="32"/>
      <c r="J111" s="18">
        <v>2</v>
      </c>
      <c r="K111" s="18">
        <v>7</v>
      </c>
      <c r="L111" s="18">
        <v>1</v>
      </c>
      <c r="M111" s="33" t="s">
        <v>237</v>
      </c>
      <c r="N111" s="33" t="s">
        <v>144</v>
      </c>
      <c r="O111" s="18">
        <v>1993</v>
      </c>
      <c r="P111" s="34">
        <f>SUM(R111:AQJ111)</f>
        <v>86.149000000000001</v>
      </c>
      <c r="Q111" s="35">
        <f>COUNTIF(R111:AQJ111,"&gt;0")</f>
        <v>10</v>
      </c>
      <c r="R111" s="36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>
        <v>11.8</v>
      </c>
      <c r="AS111" s="20"/>
      <c r="AT111" s="20"/>
      <c r="AU111" s="20"/>
      <c r="AV111" s="20"/>
      <c r="AW111" s="20"/>
      <c r="AX111" s="20"/>
      <c r="AY111" s="20">
        <v>1.6</v>
      </c>
      <c r="AZ111" s="20"/>
      <c r="BA111" s="20"/>
      <c r="BB111" s="20"/>
      <c r="BC111" s="20"/>
      <c r="BD111" s="20"/>
      <c r="BE111" s="20">
        <v>5</v>
      </c>
      <c r="BF111" s="20"/>
      <c r="BG111" s="20"/>
      <c r="BH111" s="20"/>
      <c r="BI111" s="20"/>
      <c r="BJ111" s="20"/>
      <c r="BK111" s="20">
        <v>10.3</v>
      </c>
      <c r="BL111" s="20"/>
      <c r="BM111" s="20"/>
      <c r="BN111" s="20"/>
      <c r="BO111" s="20">
        <v>10</v>
      </c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>
        <v>12.3</v>
      </c>
      <c r="EH111" s="20"/>
      <c r="EI111" s="20"/>
      <c r="EJ111" s="20"/>
      <c r="EK111" s="20"/>
      <c r="EL111" s="20"/>
      <c r="EM111" s="20"/>
      <c r="EN111" s="20">
        <v>13.749000000000001</v>
      </c>
      <c r="EO111" s="37"/>
      <c r="EP111" s="37"/>
      <c r="EQ111" s="37"/>
      <c r="ER111" s="37">
        <v>9.4</v>
      </c>
      <c r="ES111" s="37"/>
      <c r="ET111" s="37"/>
      <c r="EU111" s="37"/>
      <c r="EV111" s="37"/>
      <c r="EW111" s="37"/>
      <c r="EX111" s="37"/>
      <c r="EY111" s="37"/>
      <c r="EZ111" s="37"/>
      <c r="FA111" s="37"/>
      <c r="FB111" s="37"/>
      <c r="FC111" s="37"/>
      <c r="FD111" s="37"/>
      <c r="FE111" s="37"/>
      <c r="FF111" s="37"/>
      <c r="FG111" s="37"/>
      <c r="FH111" s="37"/>
      <c r="FI111" s="37"/>
      <c r="FJ111" s="37"/>
      <c r="FK111" s="37"/>
      <c r="FL111" s="37"/>
      <c r="FM111" s="37">
        <v>6</v>
      </c>
      <c r="FN111" s="37">
        <v>6</v>
      </c>
      <c r="FO111" s="18"/>
      <c r="FP111" s="18"/>
      <c r="FQ111" s="18"/>
      <c r="FR111" s="18"/>
      <c r="FS111" s="18"/>
      <c r="FT111" s="18"/>
      <c r="FU111" s="18"/>
      <c r="FV111" s="37"/>
      <c r="FW111" s="37"/>
      <c r="FX111" s="37"/>
      <c r="FY111" s="37"/>
      <c r="FZ111" s="37"/>
      <c r="GA111" s="37"/>
      <c r="GB111" s="37"/>
      <c r="GC111" s="37"/>
      <c r="GD111" s="37"/>
      <c r="GE111" s="37"/>
      <c r="GF111" s="37"/>
      <c r="GG111" s="37"/>
      <c r="GH111" s="37"/>
      <c r="GI111" s="37"/>
      <c r="GJ111" s="37"/>
      <c r="GK111" s="37"/>
      <c r="GL111" s="37"/>
      <c r="GM111" s="37"/>
      <c r="GN111" s="37"/>
      <c r="GO111" s="37"/>
      <c r="GP111" s="37"/>
      <c r="GQ111" s="37"/>
      <c r="GR111" s="37"/>
      <c r="GS111" s="37"/>
      <c r="GT111" s="37"/>
      <c r="GU111" s="37"/>
      <c r="GV111" s="37"/>
      <c r="GW111" s="37"/>
      <c r="GX111" s="37"/>
      <c r="GY111" s="37"/>
      <c r="GZ111" s="37"/>
      <c r="HA111" s="37"/>
      <c r="HB111" s="37"/>
      <c r="HC111" s="37"/>
      <c r="HD111" s="37"/>
      <c r="HE111" s="37"/>
      <c r="HF111" s="37"/>
      <c r="HG111" s="37"/>
      <c r="HH111" s="37"/>
      <c r="HI111" s="37"/>
      <c r="HJ111" s="37"/>
      <c r="HK111" s="37"/>
      <c r="HL111" s="37"/>
      <c r="HM111" s="37"/>
      <c r="HN111" s="37"/>
      <c r="HO111" s="37"/>
      <c r="HP111" s="37"/>
      <c r="HQ111" s="37"/>
      <c r="HR111" s="37"/>
      <c r="HS111" s="37"/>
      <c r="HT111" s="37"/>
      <c r="HU111" s="37"/>
      <c r="HV111" s="37"/>
      <c r="HW111" s="37"/>
      <c r="HX111" s="37"/>
      <c r="HY111" s="37"/>
      <c r="HZ111" s="37"/>
      <c r="IA111" s="37"/>
      <c r="IB111" s="37"/>
      <c r="IC111" s="37"/>
      <c r="ID111" s="37"/>
      <c r="IE111" s="37"/>
      <c r="IF111" s="37"/>
      <c r="IG111" s="37"/>
      <c r="IH111" s="37"/>
      <c r="II111" s="37"/>
      <c r="IJ111" s="37"/>
      <c r="IK111" s="37"/>
      <c r="IL111" s="37"/>
      <c r="IM111" s="37"/>
      <c r="IN111" s="37"/>
      <c r="IO111" s="37"/>
      <c r="IP111" s="37"/>
      <c r="IQ111" s="37"/>
      <c r="IR111" s="37"/>
      <c r="IS111" s="37"/>
      <c r="IT111" s="37"/>
      <c r="IU111" s="37"/>
      <c r="IV111" s="37"/>
      <c r="IW111" s="37"/>
      <c r="IX111" s="37"/>
      <c r="IY111" s="37"/>
      <c r="IZ111" s="37"/>
      <c r="JA111" s="37"/>
      <c r="JB111" s="37"/>
      <c r="JC111" s="37"/>
      <c r="JD111" s="37"/>
      <c r="JE111" s="37"/>
      <c r="JF111" s="37"/>
      <c r="JG111" s="37"/>
      <c r="JH111" s="37"/>
      <c r="JI111" s="37"/>
      <c r="JJ111" s="37"/>
      <c r="JK111" s="37"/>
      <c r="JL111" s="37"/>
      <c r="JM111" s="37"/>
      <c r="JN111" s="37"/>
      <c r="JO111" s="37"/>
      <c r="JP111" s="37"/>
      <c r="JQ111" s="37"/>
      <c r="JR111" s="37"/>
      <c r="JS111" s="37"/>
      <c r="JT111" s="37"/>
      <c r="JU111" s="37"/>
      <c r="JV111" s="37"/>
      <c r="JW111" s="37"/>
      <c r="JX111" s="37"/>
      <c r="JY111" s="37"/>
      <c r="JZ111" s="37"/>
      <c r="KA111" s="37"/>
      <c r="KB111" s="37"/>
      <c r="KC111" s="37"/>
      <c r="KD111" s="37"/>
      <c r="KE111" s="37"/>
      <c r="KF111" s="37"/>
      <c r="KG111" s="37"/>
      <c r="KH111" s="37"/>
      <c r="KI111" s="37"/>
      <c r="KJ111" s="37"/>
      <c r="KK111" s="37"/>
      <c r="KL111" s="37"/>
      <c r="KM111" s="37"/>
      <c r="KN111" s="37"/>
      <c r="KO111" s="37"/>
      <c r="KP111" s="37"/>
      <c r="KQ111" s="37"/>
      <c r="KR111" s="37"/>
      <c r="KS111" s="37"/>
      <c r="KT111" s="37"/>
      <c r="KU111" s="37"/>
      <c r="KV111" s="37"/>
      <c r="KW111" s="37"/>
      <c r="KX111" s="37"/>
      <c r="KY111" s="37"/>
      <c r="KZ111" s="37"/>
      <c r="LA111" s="37"/>
      <c r="LB111" s="37"/>
      <c r="LC111" s="59"/>
      <c r="LD111" s="59"/>
      <c r="LE111" s="59"/>
      <c r="LF111" s="59"/>
      <c r="LG111" s="59"/>
      <c r="LH111" s="59"/>
      <c r="LI111" s="59"/>
      <c r="LJ111" s="59"/>
      <c r="LK111" s="59"/>
      <c r="LL111" s="59"/>
      <c r="LM111" s="59"/>
      <c r="LN111" s="59"/>
      <c r="LO111" s="59"/>
      <c r="LP111" s="59"/>
      <c r="LQ111" s="59"/>
      <c r="LR111" s="59"/>
      <c r="LS111" s="59"/>
      <c r="LT111" s="59"/>
      <c r="LU111" s="59"/>
      <c r="LV111" s="59"/>
      <c r="LW111" s="37"/>
      <c r="LX111" s="37"/>
      <c r="LY111" s="37"/>
      <c r="LZ111" s="37"/>
      <c r="MA111" s="37"/>
      <c r="MB111" s="37"/>
      <c r="MC111" s="37"/>
      <c r="MD111" s="37"/>
      <c r="ME111" s="37"/>
      <c r="MF111" s="37"/>
      <c r="MG111" s="37"/>
      <c r="MH111" s="37"/>
      <c r="MI111" s="37"/>
      <c r="MJ111" s="37"/>
      <c r="MK111" s="37"/>
      <c r="ML111" s="37"/>
      <c r="MM111" s="37"/>
      <c r="MN111" s="37"/>
      <c r="MO111" s="20"/>
      <c r="MP111" s="20"/>
      <c r="MQ111" s="20"/>
      <c r="MR111" s="20"/>
      <c r="MS111" s="20"/>
      <c r="MT111" s="20"/>
      <c r="MU111" s="20"/>
      <c r="MV111" s="20"/>
      <c r="MW111" s="20"/>
      <c r="MX111" s="20"/>
      <c r="MY111" s="20"/>
      <c r="MZ111" s="20"/>
      <c r="NA111" s="20"/>
      <c r="NB111" s="20"/>
      <c r="NC111" s="20"/>
      <c r="ND111" s="20"/>
      <c r="NE111" s="20"/>
      <c r="NF111" s="20"/>
      <c r="NG111" s="20"/>
      <c r="NH111" s="20"/>
      <c r="NI111" s="20"/>
      <c r="NJ111" s="20"/>
      <c r="NK111" s="20"/>
      <c r="NL111" s="20"/>
      <c r="NM111" s="20"/>
      <c r="NN111" s="57"/>
      <c r="NO111" s="57"/>
      <c r="NP111" s="57"/>
      <c r="NQ111" s="57"/>
      <c r="NR111" s="57"/>
      <c r="NS111" s="57"/>
      <c r="NT111" s="57"/>
      <c r="NU111" s="57"/>
      <c r="NV111" s="57"/>
      <c r="NW111" s="57"/>
      <c r="NX111" s="57"/>
      <c r="NY111" s="57"/>
      <c r="NZ111" s="57"/>
      <c r="OA111" s="57"/>
      <c r="OB111" s="57"/>
      <c r="OC111" s="57"/>
      <c r="OD111" s="57"/>
      <c r="OE111" s="57"/>
      <c r="OF111" s="57"/>
      <c r="OG111" s="57"/>
      <c r="OH111" s="57"/>
      <c r="OI111" s="57"/>
      <c r="OJ111" s="57"/>
      <c r="OK111" s="57"/>
      <c r="OL111" s="57"/>
      <c r="OM111" s="57"/>
      <c r="ON111" s="57"/>
      <c r="OO111" s="57"/>
      <c r="OP111" s="57"/>
      <c r="OQ111" s="57"/>
      <c r="OR111" s="57"/>
      <c r="OS111" s="57"/>
      <c r="OT111" s="57"/>
      <c r="OU111" s="57"/>
      <c r="OV111" s="57"/>
      <c r="OW111" s="57"/>
      <c r="OX111" s="57"/>
      <c r="OY111" s="57"/>
      <c r="OZ111" s="57"/>
      <c r="PA111" s="57"/>
      <c r="PB111" s="20"/>
      <c r="PC111" s="20"/>
      <c r="PD111" s="20"/>
      <c r="PE111" s="20"/>
      <c r="PF111" s="20"/>
      <c r="PG111" s="20"/>
      <c r="PH111" s="20"/>
      <c r="PI111" s="20"/>
      <c r="PJ111" s="20"/>
      <c r="PK111" s="20"/>
      <c r="PL111" s="20"/>
      <c r="PM111" s="20"/>
      <c r="PN111" s="20"/>
      <c r="PO111" s="20"/>
      <c r="PP111" s="20"/>
      <c r="PQ111" s="20"/>
      <c r="PR111" s="20"/>
      <c r="PS111" s="20"/>
      <c r="PT111" s="20"/>
      <c r="PU111" s="20"/>
      <c r="PV111" s="20"/>
      <c r="PW111" s="20"/>
      <c r="PX111" s="20"/>
      <c r="PY111" s="20"/>
      <c r="PZ111" s="20"/>
      <c r="QA111" s="20"/>
      <c r="QB111" s="20"/>
      <c r="QC111" s="20"/>
      <c r="QD111" s="20"/>
      <c r="QE111" s="20"/>
      <c r="QF111" s="20"/>
      <c r="QG111" s="20"/>
      <c r="QH111" s="20"/>
      <c r="QI111" s="20"/>
      <c r="QJ111" s="20"/>
      <c r="QK111" s="20"/>
      <c r="QL111" s="37"/>
      <c r="QM111" s="37"/>
      <c r="QN111" s="47"/>
      <c r="QO111" s="47"/>
      <c r="QP111" s="47"/>
      <c r="QQ111" s="47"/>
      <c r="QR111" s="47"/>
      <c r="QS111" s="47"/>
      <c r="QT111" s="47"/>
      <c r="QU111" s="47"/>
      <c r="QV111" s="47"/>
      <c r="QW111" s="47"/>
      <c r="QX111" s="47"/>
      <c r="QY111" s="47"/>
      <c r="QZ111" s="47"/>
      <c r="RA111" s="47"/>
      <c r="RB111" s="47"/>
      <c r="RC111" s="47"/>
      <c r="RD111" s="47"/>
      <c r="RE111" s="47"/>
      <c r="RF111" s="47"/>
      <c r="RG111" s="47"/>
    </row>
    <row r="112" spans="1:475" s="85" customFormat="1">
      <c r="A112" s="14">
        <f t="shared" si="2"/>
        <v>109</v>
      </c>
      <c r="B112" s="30">
        <f>SUM(D112:L112)</f>
        <v>12</v>
      </c>
      <c r="C112" s="30"/>
      <c r="D112" s="54"/>
      <c r="E112" s="31"/>
      <c r="F112" s="66"/>
      <c r="G112" s="65"/>
      <c r="H112" s="92"/>
      <c r="I112" s="32"/>
      <c r="J112" s="18"/>
      <c r="K112" s="18">
        <v>11</v>
      </c>
      <c r="L112" s="18">
        <v>1</v>
      </c>
      <c r="M112" s="33" t="s">
        <v>217</v>
      </c>
      <c r="N112" s="33" t="s">
        <v>40</v>
      </c>
      <c r="O112" s="18">
        <v>2006</v>
      </c>
      <c r="P112" s="34">
        <f>SUM(R112:AQJ112)</f>
        <v>84.6</v>
      </c>
      <c r="Q112" s="35">
        <f>COUNTIF(R112:AQJ112,"&gt;0")</f>
        <v>12</v>
      </c>
      <c r="R112" s="36"/>
      <c r="S112" s="20"/>
      <c r="T112" s="20"/>
      <c r="U112" s="20"/>
      <c r="V112" s="20"/>
      <c r="W112" s="20"/>
      <c r="X112" s="20"/>
      <c r="Y112" s="20"/>
      <c r="Z112" s="20">
        <v>10</v>
      </c>
      <c r="AA112" s="20"/>
      <c r="AB112" s="20"/>
      <c r="AC112" s="20"/>
      <c r="AD112" s="20">
        <v>10.1</v>
      </c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>
        <v>11.8</v>
      </c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>
        <v>6.3</v>
      </c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>
        <v>6.9</v>
      </c>
      <c r="CP112" s="20"/>
      <c r="CQ112" s="20"/>
      <c r="CR112" s="20"/>
      <c r="CS112" s="20"/>
      <c r="CT112" s="20">
        <v>5.5</v>
      </c>
      <c r="CU112" s="20"/>
      <c r="CV112" s="20"/>
      <c r="CW112" s="20">
        <v>2.5</v>
      </c>
      <c r="CX112" s="20"/>
      <c r="CY112" s="20"/>
      <c r="CZ112" s="20"/>
      <c r="DA112" s="20">
        <v>5.6</v>
      </c>
      <c r="DB112" s="20"/>
      <c r="DC112" s="20"/>
      <c r="DD112" s="20"/>
      <c r="DE112" s="20"/>
      <c r="DF112" s="20"/>
      <c r="DG112" s="20"/>
      <c r="DH112" s="20">
        <v>6.3</v>
      </c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>
        <v>2.5</v>
      </c>
      <c r="EA112" s="18"/>
      <c r="EB112" s="18"/>
      <c r="EC112" s="18"/>
      <c r="ED112" s="18"/>
      <c r="EE112" s="18"/>
      <c r="EF112" s="18"/>
      <c r="EG112" s="18">
        <v>12.3</v>
      </c>
      <c r="EH112" s="20"/>
      <c r="EI112" s="20"/>
      <c r="EJ112" s="20"/>
      <c r="EK112" s="20"/>
      <c r="EL112" s="20"/>
      <c r="EM112" s="20"/>
      <c r="EN112" s="20"/>
      <c r="EO112" s="37"/>
      <c r="EP112" s="37"/>
      <c r="EQ112" s="37"/>
      <c r="ER112" s="37"/>
      <c r="ES112" s="37"/>
      <c r="ET112" s="37"/>
      <c r="EU112" s="37"/>
      <c r="EV112" s="37"/>
      <c r="EW112" s="37"/>
      <c r="EX112" s="37"/>
      <c r="EY112" s="37"/>
      <c r="EZ112" s="37"/>
      <c r="FA112" s="37"/>
      <c r="FB112" s="37"/>
      <c r="FC112" s="37"/>
      <c r="FD112" s="37"/>
      <c r="FE112" s="37"/>
      <c r="FF112" s="37"/>
      <c r="FG112" s="37"/>
      <c r="FH112" s="37"/>
      <c r="FI112" s="37"/>
      <c r="FJ112" s="37"/>
      <c r="FK112" s="37"/>
      <c r="FL112" s="37"/>
      <c r="FM112" s="37"/>
      <c r="FN112" s="37"/>
      <c r="FO112" s="37"/>
      <c r="FP112" s="37"/>
      <c r="FQ112" s="37"/>
      <c r="FR112" s="37"/>
      <c r="FS112" s="37"/>
      <c r="FT112" s="37"/>
      <c r="FU112" s="37"/>
      <c r="FV112" s="37"/>
      <c r="FW112" s="37"/>
      <c r="FX112" s="37"/>
      <c r="FY112" s="37"/>
      <c r="FZ112" s="37"/>
      <c r="GA112" s="37"/>
      <c r="GB112" s="37">
        <v>4.8</v>
      </c>
      <c r="GC112" s="37"/>
      <c r="GD112" s="37"/>
      <c r="GE112" s="37"/>
      <c r="GF112" s="37"/>
      <c r="GG112" s="37"/>
      <c r="GH112" s="37"/>
      <c r="GI112" s="37"/>
      <c r="GJ112" s="37"/>
      <c r="GK112" s="37"/>
      <c r="GL112" s="37"/>
      <c r="GM112" s="37"/>
      <c r="GN112" s="37"/>
      <c r="GO112" s="37"/>
      <c r="GP112" s="37"/>
      <c r="GQ112" s="37"/>
      <c r="GR112" s="37"/>
      <c r="GS112" s="37"/>
      <c r="GT112" s="37"/>
      <c r="GU112" s="37"/>
      <c r="GV112" s="37"/>
      <c r="GW112" s="37"/>
      <c r="GX112" s="37"/>
      <c r="GY112" s="37"/>
      <c r="GZ112" s="37"/>
      <c r="HA112" s="37"/>
      <c r="HB112" s="37"/>
      <c r="HC112" s="37"/>
      <c r="HD112" s="37"/>
      <c r="HE112" s="37"/>
      <c r="HF112" s="37"/>
      <c r="HG112" s="37"/>
      <c r="HH112" s="37"/>
      <c r="HI112" s="37"/>
      <c r="HJ112" s="37"/>
      <c r="HK112" s="37"/>
      <c r="HL112" s="37"/>
      <c r="HM112" s="37"/>
      <c r="HN112" s="37"/>
      <c r="HO112" s="37"/>
      <c r="HP112" s="37"/>
      <c r="HQ112" s="37"/>
      <c r="HR112" s="37"/>
      <c r="HS112" s="37"/>
      <c r="HT112" s="37"/>
      <c r="HU112" s="37"/>
      <c r="HV112" s="37"/>
      <c r="HW112" s="37"/>
      <c r="HX112" s="37"/>
      <c r="HY112" s="37"/>
      <c r="HZ112" s="37"/>
      <c r="IA112" s="37"/>
      <c r="IB112" s="37"/>
      <c r="IC112" s="37"/>
      <c r="ID112" s="37"/>
      <c r="IE112" s="37"/>
      <c r="IF112" s="37"/>
      <c r="IG112" s="37"/>
      <c r="IH112" s="37"/>
      <c r="II112" s="37"/>
      <c r="IJ112" s="37"/>
      <c r="IK112" s="37"/>
      <c r="IL112" s="37"/>
      <c r="IM112" s="37"/>
      <c r="IN112" s="37"/>
      <c r="IO112" s="37"/>
      <c r="IP112" s="37"/>
      <c r="IQ112" s="37"/>
      <c r="IR112" s="37"/>
      <c r="IS112" s="37"/>
      <c r="IT112" s="37"/>
      <c r="IU112" s="37"/>
      <c r="IV112" s="37"/>
      <c r="IW112" s="37"/>
      <c r="IX112" s="37"/>
      <c r="IY112" s="37"/>
      <c r="IZ112" s="37"/>
      <c r="JA112" s="37"/>
      <c r="JB112" s="37"/>
      <c r="JC112" s="37"/>
      <c r="JD112" s="37"/>
      <c r="JE112" s="37"/>
      <c r="JF112" s="37"/>
      <c r="JG112" s="37"/>
      <c r="JH112" s="37"/>
      <c r="JI112" s="37"/>
      <c r="JJ112" s="37"/>
      <c r="JK112" s="37"/>
      <c r="JL112" s="37"/>
      <c r="JM112" s="37"/>
      <c r="JN112" s="37"/>
      <c r="JO112" s="37"/>
      <c r="JP112" s="37"/>
      <c r="JQ112" s="37"/>
      <c r="JR112" s="37"/>
      <c r="JS112" s="37"/>
      <c r="JT112" s="37"/>
      <c r="JU112" s="37"/>
      <c r="JV112" s="37"/>
      <c r="JW112" s="37"/>
      <c r="JX112" s="37"/>
      <c r="JY112" s="37"/>
      <c r="JZ112" s="37"/>
      <c r="KA112" s="37"/>
      <c r="KB112" s="37"/>
      <c r="KC112" s="37"/>
      <c r="KD112" s="37"/>
      <c r="KE112" s="37"/>
      <c r="KF112" s="37"/>
      <c r="KG112" s="37"/>
      <c r="KH112" s="37"/>
      <c r="KI112" s="37"/>
      <c r="KJ112" s="37"/>
      <c r="KK112" s="37"/>
      <c r="KL112" s="37"/>
      <c r="KM112" s="37"/>
      <c r="KN112" s="37"/>
      <c r="KO112" s="37"/>
      <c r="KP112" s="37"/>
      <c r="KQ112" s="37"/>
      <c r="KR112" s="37"/>
      <c r="KS112" s="37"/>
      <c r="KT112" s="37"/>
      <c r="KU112" s="37"/>
      <c r="KV112" s="37"/>
      <c r="KW112" s="37"/>
      <c r="KX112" s="37"/>
      <c r="KY112" s="37"/>
      <c r="KZ112" s="37"/>
      <c r="LA112" s="37"/>
      <c r="LB112" s="37"/>
      <c r="LC112" s="59"/>
      <c r="LD112" s="59"/>
      <c r="LE112" s="59"/>
      <c r="LF112" s="59"/>
      <c r="LG112" s="59"/>
      <c r="LH112" s="59"/>
      <c r="LI112" s="59"/>
      <c r="LJ112" s="59"/>
      <c r="LK112" s="59"/>
      <c r="LL112" s="59"/>
      <c r="LM112" s="59"/>
      <c r="LN112" s="59"/>
      <c r="LO112" s="59"/>
      <c r="LP112" s="59"/>
      <c r="LQ112" s="59"/>
      <c r="LR112" s="59"/>
      <c r="LS112" s="59"/>
      <c r="LT112" s="59"/>
      <c r="LU112" s="59"/>
      <c r="LV112" s="59"/>
      <c r="LW112" s="37"/>
      <c r="LX112" s="37"/>
      <c r="LY112" s="37"/>
      <c r="LZ112" s="37"/>
      <c r="MA112" s="37"/>
      <c r="MB112" s="37"/>
      <c r="MC112" s="37"/>
      <c r="MD112" s="37"/>
      <c r="ME112" s="37"/>
      <c r="MF112" s="37"/>
      <c r="MG112" s="37"/>
      <c r="MH112" s="37"/>
      <c r="MI112" s="37"/>
      <c r="MJ112" s="37"/>
      <c r="MK112" s="37"/>
      <c r="ML112" s="37"/>
      <c r="MM112" s="37"/>
      <c r="MN112" s="37"/>
      <c r="MO112" s="20"/>
      <c r="MP112" s="20"/>
      <c r="MQ112" s="20"/>
      <c r="MR112" s="20"/>
      <c r="MS112" s="20"/>
      <c r="MT112" s="20"/>
      <c r="MU112" s="20"/>
      <c r="MV112" s="20"/>
      <c r="MW112" s="20"/>
      <c r="MX112" s="20"/>
      <c r="MY112" s="20"/>
      <c r="MZ112" s="20"/>
      <c r="NA112" s="20"/>
      <c r="NB112" s="20"/>
      <c r="NC112" s="20"/>
      <c r="ND112" s="20"/>
      <c r="NE112" s="20"/>
      <c r="NF112" s="20"/>
      <c r="NG112" s="20"/>
      <c r="NH112" s="20"/>
      <c r="NI112" s="20"/>
      <c r="NJ112" s="20"/>
      <c r="NK112" s="20"/>
      <c r="NL112" s="20"/>
      <c r="NM112" s="20"/>
      <c r="NN112" s="57"/>
      <c r="NO112" s="57"/>
      <c r="NP112" s="57"/>
      <c r="NQ112" s="57"/>
      <c r="NR112" s="57"/>
      <c r="NS112" s="57"/>
      <c r="NT112" s="57"/>
      <c r="NU112" s="57"/>
      <c r="NV112" s="57"/>
      <c r="NW112" s="57"/>
      <c r="NX112" s="57"/>
      <c r="NY112" s="57"/>
      <c r="NZ112" s="57"/>
      <c r="OA112" s="57"/>
      <c r="OB112" s="57"/>
      <c r="OC112" s="57"/>
      <c r="OD112" s="57"/>
      <c r="OE112" s="57"/>
      <c r="OF112" s="57"/>
      <c r="OG112" s="57"/>
      <c r="OH112" s="57"/>
      <c r="OI112" s="57"/>
      <c r="OJ112" s="57"/>
      <c r="OK112" s="57"/>
      <c r="OL112" s="57"/>
      <c r="OM112" s="57"/>
      <c r="ON112" s="57"/>
      <c r="OO112" s="57"/>
      <c r="OP112" s="57"/>
      <c r="OQ112" s="57"/>
      <c r="OR112" s="57"/>
      <c r="OS112" s="57"/>
      <c r="OT112" s="57"/>
      <c r="OU112" s="57"/>
      <c r="OV112" s="57"/>
      <c r="OW112" s="57"/>
      <c r="OX112" s="57"/>
      <c r="OY112" s="57"/>
      <c r="OZ112" s="57"/>
      <c r="PA112" s="57"/>
      <c r="PB112" s="20"/>
      <c r="PC112" s="20"/>
      <c r="PD112" s="20"/>
      <c r="PE112" s="20"/>
      <c r="PF112" s="20"/>
      <c r="PG112" s="20"/>
      <c r="PH112" s="20"/>
      <c r="PI112" s="20"/>
      <c r="PJ112" s="20"/>
      <c r="PK112" s="20"/>
      <c r="PL112" s="20"/>
      <c r="PM112" s="20"/>
      <c r="PN112" s="20"/>
      <c r="PO112" s="20"/>
      <c r="PP112" s="20"/>
      <c r="PQ112" s="20"/>
      <c r="PR112" s="20"/>
      <c r="PS112" s="20"/>
      <c r="PT112" s="20"/>
      <c r="PU112" s="20"/>
      <c r="PV112" s="20"/>
      <c r="PW112" s="20"/>
      <c r="PX112" s="20"/>
      <c r="PY112" s="20"/>
      <c r="PZ112" s="20"/>
      <c r="QA112" s="20"/>
      <c r="QB112" s="20"/>
      <c r="QC112" s="20"/>
      <c r="QD112" s="20"/>
      <c r="QE112" s="20"/>
      <c r="QF112" s="20"/>
      <c r="QG112" s="20"/>
      <c r="QH112" s="20"/>
      <c r="QI112" s="20"/>
      <c r="QJ112" s="20"/>
      <c r="QK112" s="20"/>
      <c r="QL112" s="37"/>
      <c r="QM112" s="37"/>
      <c r="QN112" s="47"/>
      <c r="QO112" s="47"/>
      <c r="QP112" s="47"/>
      <c r="QQ112" s="47"/>
      <c r="QR112" s="47"/>
      <c r="QS112" s="47"/>
      <c r="QT112" s="47"/>
      <c r="QU112" s="47"/>
      <c r="QV112" s="47"/>
      <c r="QW112" s="47"/>
      <c r="QX112" s="47"/>
      <c r="QY112" s="47"/>
      <c r="QZ112" s="47"/>
      <c r="RA112" s="47"/>
      <c r="RB112" s="47"/>
      <c r="RC112" s="47"/>
      <c r="RD112" s="47"/>
      <c r="RE112" s="47"/>
      <c r="RF112" s="47"/>
      <c r="RG112" s="47"/>
    </row>
    <row r="113" spans="1:475" s="85" customFormat="1">
      <c r="A113" s="14">
        <f t="shared" si="2"/>
        <v>110</v>
      </c>
      <c r="B113" s="30">
        <f>SUM(D113:L113)</f>
        <v>2</v>
      </c>
      <c r="C113" s="30"/>
      <c r="D113" s="54"/>
      <c r="E113" s="31"/>
      <c r="F113" s="66"/>
      <c r="G113" s="65">
        <v>2</v>
      </c>
      <c r="H113" s="92"/>
      <c r="I113" s="32"/>
      <c r="J113" s="18"/>
      <c r="K113" s="18"/>
      <c r="L113" s="18"/>
      <c r="M113" s="33" t="s">
        <v>262</v>
      </c>
      <c r="N113" s="33" t="s">
        <v>46</v>
      </c>
      <c r="O113" s="18">
        <v>1967</v>
      </c>
      <c r="P113" s="34">
        <f>SUM(R113:AQJ113)</f>
        <v>84.4</v>
      </c>
      <c r="Q113" s="35">
        <f>COUNTIF(R113:AQJ113,"&gt;0")</f>
        <v>2</v>
      </c>
      <c r="R113" s="36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65">
        <v>42.2</v>
      </c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18"/>
      <c r="CS113" s="20"/>
      <c r="CT113" s="20"/>
      <c r="CU113" s="20"/>
      <c r="CV113" s="20"/>
      <c r="CW113" s="20"/>
      <c r="CX113" s="20"/>
      <c r="CY113" s="18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42">
        <v>42.2</v>
      </c>
      <c r="EZ113" s="18"/>
      <c r="FA113" s="18"/>
      <c r="FB113" s="18"/>
      <c r="FC113" s="18"/>
      <c r="FD113" s="37"/>
      <c r="FE113" s="37"/>
      <c r="FF113" s="37"/>
      <c r="FG113" s="37"/>
      <c r="FH113" s="37"/>
      <c r="FI113" s="37"/>
      <c r="FJ113" s="37"/>
      <c r="FK113" s="37"/>
      <c r="FL113" s="37"/>
      <c r="FM113" s="37"/>
      <c r="FN113" s="37"/>
      <c r="FO113" s="18"/>
      <c r="FP113" s="18"/>
      <c r="FQ113" s="18"/>
      <c r="FR113" s="18"/>
      <c r="FS113" s="18"/>
      <c r="FT113" s="18"/>
      <c r="FU113" s="18"/>
      <c r="FV113" s="37"/>
      <c r="FW113" s="37"/>
      <c r="FX113" s="37"/>
      <c r="FY113" s="37"/>
      <c r="FZ113" s="37"/>
      <c r="GA113" s="37"/>
      <c r="GB113" s="37"/>
      <c r="GC113" s="37"/>
      <c r="GD113" s="37"/>
      <c r="GE113" s="37"/>
      <c r="GF113" s="37"/>
      <c r="GG113" s="37"/>
      <c r="GH113" s="37"/>
      <c r="GI113" s="37"/>
      <c r="GJ113" s="37"/>
      <c r="GK113" s="37"/>
      <c r="GL113" s="37"/>
      <c r="GM113" s="37"/>
      <c r="GN113" s="37"/>
      <c r="GO113" s="37"/>
      <c r="GP113" s="37"/>
      <c r="GQ113" s="37"/>
      <c r="GR113" s="37"/>
      <c r="GS113" s="37"/>
      <c r="GT113" s="37"/>
      <c r="GU113" s="37"/>
      <c r="GV113" s="37"/>
      <c r="GW113" s="37"/>
      <c r="GX113" s="37"/>
      <c r="GY113" s="37"/>
      <c r="GZ113" s="37"/>
      <c r="HA113" s="37"/>
      <c r="HB113" s="37"/>
      <c r="HC113" s="37"/>
      <c r="HD113" s="37"/>
      <c r="HE113" s="37"/>
      <c r="HF113" s="37"/>
      <c r="HG113" s="37"/>
      <c r="HH113" s="37"/>
      <c r="HI113" s="37"/>
      <c r="HJ113" s="37"/>
      <c r="HK113" s="37"/>
      <c r="HL113" s="37"/>
      <c r="HM113" s="37"/>
      <c r="HN113" s="37"/>
      <c r="HO113" s="37"/>
      <c r="HP113" s="37"/>
      <c r="HQ113" s="37"/>
      <c r="HR113" s="37"/>
      <c r="HS113" s="37"/>
      <c r="HT113" s="37"/>
      <c r="HU113" s="37"/>
      <c r="HV113" s="37"/>
      <c r="HW113" s="37"/>
      <c r="HX113" s="37"/>
      <c r="HY113" s="37"/>
      <c r="HZ113" s="37"/>
      <c r="IA113" s="37"/>
      <c r="IB113" s="37"/>
      <c r="IC113" s="37"/>
      <c r="ID113" s="37"/>
      <c r="IE113" s="37"/>
      <c r="IF113" s="37"/>
      <c r="IG113" s="37"/>
      <c r="IH113" s="37"/>
      <c r="II113" s="37"/>
      <c r="IJ113" s="37"/>
      <c r="IK113" s="37"/>
      <c r="IL113" s="37"/>
      <c r="IM113" s="37"/>
      <c r="IN113" s="37"/>
      <c r="IO113" s="37"/>
      <c r="IP113" s="37"/>
      <c r="IQ113" s="37"/>
      <c r="IR113" s="37"/>
      <c r="IS113" s="37"/>
      <c r="IT113" s="37"/>
      <c r="IU113" s="37"/>
      <c r="IV113" s="37"/>
      <c r="IW113" s="37"/>
      <c r="IX113" s="37"/>
      <c r="IY113" s="37"/>
      <c r="IZ113" s="37"/>
      <c r="JA113" s="37"/>
      <c r="JB113" s="37"/>
      <c r="JC113" s="37"/>
      <c r="JD113" s="37"/>
      <c r="JE113" s="37"/>
      <c r="JF113" s="37"/>
      <c r="JG113" s="37"/>
      <c r="JH113" s="37"/>
      <c r="JI113" s="37"/>
      <c r="JJ113" s="37"/>
      <c r="JK113" s="37"/>
      <c r="JL113" s="37"/>
      <c r="JM113" s="37"/>
      <c r="JN113" s="37"/>
      <c r="JO113" s="37"/>
      <c r="JP113" s="37"/>
      <c r="JQ113" s="37"/>
      <c r="JR113" s="37"/>
      <c r="JS113" s="37"/>
      <c r="JT113" s="37"/>
      <c r="JU113" s="37"/>
      <c r="JV113" s="37"/>
      <c r="JW113" s="37"/>
      <c r="JX113" s="37"/>
      <c r="JY113" s="37"/>
      <c r="JZ113" s="37"/>
      <c r="KA113" s="37"/>
      <c r="KB113" s="37"/>
      <c r="KC113" s="37"/>
      <c r="KD113" s="37"/>
      <c r="KE113" s="37"/>
      <c r="KF113" s="37"/>
      <c r="KG113" s="37"/>
      <c r="KH113" s="37"/>
      <c r="KI113" s="37"/>
      <c r="KJ113" s="37"/>
      <c r="KK113" s="37"/>
      <c r="KL113" s="37"/>
      <c r="KM113" s="37"/>
      <c r="KN113" s="37"/>
      <c r="KO113" s="37"/>
      <c r="KP113" s="37"/>
      <c r="KQ113" s="37"/>
      <c r="KR113" s="37"/>
      <c r="KS113" s="37"/>
      <c r="KT113" s="37"/>
      <c r="KU113" s="37"/>
      <c r="KV113" s="37"/>
      <c r="KW113" s="37"/>
      <c r="KX113" s="37"/>
      <c r="KY113" s="37"/>
      <c r="KZ113" s="37"/>
      <c r="LA113" s="37"/>
      <c r="LB113" s="37"/>
      <c r="LC113" s="59"/>
      <c r="LD113" s="59"/>
      <c r="LE113" s="59"/>
      <c r="LF113" s="59"/>
      <c r="LG113" s="59"/>
      <c r="LH113" s="59"/>
      <c r="LI113" s="59"/>
      <c r="LJ113" s="59"/>
      <c r="LK113" s="59"/>
      <c r="LL113" s="59"/>
      <c r="LM113" s="59"/>
      <c r="LN113" s="59"/>
      <c r="LO113" s="59"/>
      <c r="LP113" s="59"/>
      <c r="LQ113" s="59"/>
      <c r="LR113" s="59"/>
      <c r="LS113" s="59"/>
      <c r="LT113" s="59"/>
      <c r="LU113" s="59"/>
      <c r="LV113" s="59"/>
      <c r="LW113" s="37"/>
      <c r="LX113" s="37"/>
      <c r="LY113" s="37"/>
      <c r="LZ113" s="37"/>
      <c r="MA113" s="37"/>
      <c r="MB113" s="37"/>
      <c r="MC113" s="37"/>
      <c r="MD113" s="37"/>
      <c r="ME113" s="37"/>
      <c r="MF113" s="37"/>
      <c r="MG113" s="37"/>
      <c r="MH113" s="37"/>
      <c r="MI113" s="37"/>
      <c r="MJ113" s="37"/>
      <c r="MK113" s="37"/>
      <c r="ML113" s="37"/>
      <c r="MM113" s="37"/>
      <c r="MN113" s="37"/>
      <c r="MO113" s="20"/>
      <c r="MP113" s="20"/>
      <c r="MQ113" s="20"/>
      <c r="MR113" s="20"/>
      <c r="MS113" s="20"/>
      <c r="MT113" s="20"/>
      <c r="MU113" s="20"/>
      <c r="MV113" s="20"/>
      <c r="MW113" s="20"/>
      <c r="MX113" s="20"/>
      <c r="MY113" s="20"/>
      <c r="MZ113" s="20"/>
      <c r="NA113" s="20"/>
      <c r="NB113" s="20"/>
      <c r="NC113" s="20"/>
      <c r="ND113" s="20"/>
      <c r="NE113" s="20"/>
      <c r="NF113" s="20"/>
      <c r="NG113" s="20"/>
      <c r="NH113" s="20"/>
      <c r="NI113" s="20"/>
      <c r="NJ113" s="20"/>
      <c r="NK113" s="20"/>
      <c r="NL113" s="20"/>
      <c r="NM113" s="20"/>
      <c r="NN113" s="57"/>
      <c r="NO113" s="57"/>
      <c r="NP113" s="57"/>
      <c r="NQ113" s="57"/>
      <c r="NR113" s="57"/>
      <c r="NS113" s="57"/>
      <c r="NT113" s="57"/>
      <c r="NU113" s="57"/>
      <c r="NV113" s="57"/>
      <c r="NW113" s="57"/>
      <c r="NX113" s="57"/>
      <c r="NY113" s="57"/>
      <c r="NZ113" s="57"/>
      <c r="OA113" s="57"/>
      <c r="OB113" s="57"/>
      <c r="OC113" s="57"/>
      <c r="OD113" s="57"/>
      <c r="OE113" s="57"/>
      <c r="OF113" s="57"/>
      <c r="OG113" s="57"/>
      <c r="OH113" s="57"/>
      <c r="OI113" s="57"/>
      <c r="OJ113" s="57"/>
      <c r="OK113" s="57"/>
      <c r="OL113" s="57"/>
      <c r="OM113" s="57"/>
      <c r="ON113" s="57"/>
      <c r="OO113" s="57"/>
      <c r="OP113" s="57"/>
      <c r="OQ113" s="57"/>
      <c r="OR113" s="57"/>
      <c r="OS113" s="57"/>
      <c r="OT113" s="57"/>
      <c r="OU113" s="57"/>
      <c r="OV113" s="57"/>
      <c r="OW113" s="57"/>
      <c r="OX113" s="57"/>
      <c r="OY113" s="57"/>
      <c r="OZ113" s="57"/>
      <c r="PA113" s="57"/>
      <c r="PB113" s="20"/>
      <c r="PC113" s="20"/>
      <c r="PD113" s="20"/>
      <c r="PE113" s="20"/>
      <c r="PF113" s="20"/>
      <c r="PG113" s="20"/>
      <c r="PH113" s="20"/>
      <c r="PI113" s="20"/>
      <c r="PJ113" s="20"/>
      <c r="PK113" s="20"/>
      <c r="PL113" s="20"/>
      <c r="PM113" s="20"/>
      <c r="PN113" s="20"/>
      <c r="PO113" s="20"/>
      <c r="PP113" s="20"/>
      <c r="PQ113" s="20"/>
      <c r="PR113" s="20"/>
      <c r="PS113" s="20"/>
      <c r="PT113" s="20"/>
      <c r="PU113" s="20"/>
      <c r="PV113" s="20"/>
      <c r="PW113" s="20"/>
      <c r="PX113" s="20"/>
      <c r="PY113" s="20"/>
      <c r="PZ113" s="20"/>
      <c r="QA113" s="20"/>
      <c r="QB113" s="20"/>
      <c r="QC113" s="20"/>
      <c r="QD113" s="20"/>
      <c r="QE113" s="20"/>
      <c r="QF113" s="20"/>
      <c r="QG113" s="20"/>
      <c r="QH113" s="20"/>
      <c r="QI113" s="20"/>
      <c r="QJ113" s="20"/>
      <c r="QK113" s="20"/>
      <c r="QL113" s="37"/>
      <c r="QM113" s="37"/>
      <c r="QN113" s="47"/>
      <c r="QO113" s="47"/>
      <c r="QP113" s="47"/>
      <c r="QQ113" s="47"/>
      <c r="QR113" s="47"/>
      <c r="QS113" s="47"/>
      <c r="QT113" s="47"/>
      <c r="QU113" s="47"/>
      <c r="QV113" s="47"/>
      <c r="QW113" s="47"/>
      <c r="QX113" s="47"/>
      <c r="QY113" s="47"/>
      <c r="QZ113" s="47"/>
      <c r="RA113" s="47"/>
      <c r="RB113" s="47"/>
      <c r="RC113" s="47"/>
      <c r="RD113" s="47"/>
      <c r="RE113" s="47"/>
      <c r="RF113" s="47"/>
      <c r="RG113" s="47"/>
    </row>
    <row r="114" spans="1:475" s="85" customFormat="1">
      <c r="A114" s="14">
        <f t="shared" si="2"/>
        <v>111</v>
      </c>
      <c r="B114" s="30">
        <f>SUM(D114:L114)</f>
        <v>6</v>
      </c>
      <c r="C114" s="30"/>
      <c r="D114" s="54"/>
      <c r="E114" s="31"/>
      <c r="F114" s="66"/>
      <c r="G114" s="65"/>
      <c r="H114" s="92"/>
      <c r="I114" s="32">
        <v>2</v>
      </c>
      <c r="J114" s="18"/>
      <c r="K114" s="18">
        <v>4</v>
      </c>
      <c r="L114" s="18"/>
      <c r="M114" s="33" t="s">
        <v>265</v>
      </c>
      <c r="N114" s="33" t="s">
        <v>76</v>
      </c>
      <c r="O114" s="18">
        <v>1970</v>
      </c>
      <c r="P114" s="34">
        <f>SUM(R114:AQJ114)</f>
        <v>81.700000000000017</v>
      </c>
      <c r="Q114" s="35">
        <f>COUNTIF(R114:AQJ114,"&gt;0")</f>
        <v>6</v>
      </c>
      <c r="R114" s="36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32">
        <v>21.1</v>
      </c>
      <c r="AG114" s="20"/>
      <c r="AH114" s="20"/>
      <c r="AI114" s="20"/>
      <c r="AJ114" s="20"/>
      <c r="AK114" s="20"/>
      <c r="AL114" s="20"/>
      <c r="AM114" s="20"/>
      <c r="AN114" s="20">
        <v>10</v>
      </c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>
        <v>10.3</v>
      </c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>
        <v>6.9</v>
      </c>
      <c r="CP114" s="18"/>
      <c r="CQ114" s="18"/>
      <c r="CR114" s="20"/>
      <c r="CS114" s="18"/>
      <c r="CT114" s="18"/>
      <c r="CU114" s="18"/>
      <c r="CV114" s="18"/>
      <c r="CW114" s="18"/>
      <c r="CX114" s="18"/>
      <c r="CY114" s="20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>
        <v>12.3</v>
      </c>
      <c r="EH114" s="18"/>
      <c r="EI114" s="18"/>
      <c r="EJ114" s="18"/>
      <c r="EK114" s="18"/>
      <c r="EL114" s="32">
        <v>21.1</v>
      </c>
      <c r="EM114" s="20"/>
      <c r="EN114" s="20"/>
      <c r="EO114" s="18"/>
      <c r="EP114" s="18"/>
      <c r="EQ114" s="18"/>
      <c r="ER114" s="18"/>
      <c r="ES114" s="18"/>
      <c r="ET114" s="18"/>
      <c r="EU114" s="18"/>
      <c r="EV114" s="18"/>
      <c r="EW114" s="18"/>
      <c r="EX114" s="37"/>
      <c r="EY114" s="37"/>
      <c r="EZ114" s="37"/>
      <c r="FA114" s="37"/>
      <c r="FB114" s="37"/>
      <c r="FC114" s="37"/>
      <c r="FD114" s="37"/>
      <c r="FE114" s="37"/>
      <c r="FF114" s="37"/>
      <c r="FG114" s="37"/>
      <c r="FH114" s="37"/>
      <c r="FI114" s="37"/>
      <c r="FJ114" s="37"/>
      <c r="FK114" s="37"/>
      <c r="FL114" s="37"/>
      <c r="FM114" s="37"/>
      <c r="FN114" s="37"/>
      <c r="FO114" s="18"/>
      <c r="FP114" s="18"/>
      <c r="FQ114" s="18"/>
      <c r="FR114" s="18"/>
      <c r="FS114" s="18"/>
      <c r="FT114" s="18"/>
      <c r="FU114" s="18"/>
      <c r="FV114" s="37"/>
      <c r="FW114" s="37"/>
      <c r="FX114" s="37"/>
      <c r="FY114" s="37"/>
      <c r="FZ114" s="37"/>
      <c r="GA114" s="37"/>
      <c r="GB114" s="37"/>
      <c r="GC114" s="37"/>
      <c r="GD114" s="37"/>
      <c r="GE114" s="37"/>
      <c r="GF114" s="37"/>
      <c r="GG114" s="37"/>
      <c r="GH114" s="37"/>
      <c r="GI114" s="37"/>
      <c r="GJ114" s="37"/>
      <c r="GK114" s="37"/>
      <c r="GL114" s="37"/>
      <c r="GM114" s="37"/>
      <c r="GN114" s="37"/>
      <c r="GO114" s="37"/>
      <c r="GP114" s="37"/>
      <c r="GQ114" s="37"/>
      <c r="GR114" s="37"/>
      <c r="GS114" s="37"/>
      <c r="GT114" s="37"/>
      <c r="GU114" s="37"/>
      <c r="GV114" s="37"/>
      <c r="GW114" s="37"/>
      <c r="GX114" s="37"/>
      <c r="GY114" s="37"/>
      <c r="GZ114" s="37"/>
      <c r="HA114" s="37"/>
      <c r="HB114" s="37"/>
      <c r="HC114" s="37"/>
      <c r="HD114" s="37"/>
      <c r="HE114" s="37"/>
      <c r="HF114" s="37"/>
      <c r="HG114" s="37"/>
      <c r="HH114" s="37"/>
      <c r="HI114" s="37"/>
      <c r="HJ114" s="37"/>
      <c r="HK114" s="37"/>
      <c r="HL114" s="37"/>
      <c r="HM114" s="37"/>
      <c r="HN114" s="37"/>
      <c r="HO114" s="37"/>
      <c r="HP114" s="37"/>
      <c r="HQ114" s="37"/>
      <c r="HR114" s="37"/>
      <c r="HS114" s="37"/>
      <c r="HT114" s="37"/>
      <c r="HU114" s="37"/>
      <c r="HV114" s="37"/>
      <c r="HW114" s="37"/>
      <c r="HX114" s="37"/>
      <c r="HY114" s="37"/>
      <c r="HZ114" s="37"/>
      <c r="IA114" s="37"/>
      <c r="IB114" s="37"/>
      <c r="IC114" s="37"/>
      <c r="ID114" s="37"/>
      <c r="IE114" s="37"/>
      <c r="IF114" s="37"/>
      <c r="IG114" s="37"/>
      <c r="IH114" s="37"/>
      <c r="II114" s="37"/>
      <c r="IJ114" s="37"/>
      <c r="IK114" s="37"/>
      <c r="IL114" s="37"/>
      <c r="IM114" s="37"/>
      <c r="IN114" s="37"/>
      <c r="IO114" s="37"/>
      <c r="IP114" s="37"/>
      <c r="IQ114" s="37"/>
      <c r="IR114" s="37"/>
      <c r="IS114" s="37"/>
      <c r="IT114" s="37"/>
      <c r="IU114" s="37"/>
      <c r="IV114" s="37"/>
      <c r="IW114" s="37"/>
      <c r="IX114" s="37"/>
      <c r="IY114" s="37"/>
      <c r="IZ114" s="37"/>
      <c r="JA114" s="37"/>
      <c r="JB114" s="37"/>
      <c r="JC114" s="37"/>
      <c r="JD114" s="37"/>
      <c r="JE114" s="37"/>
      <c r="JF114" s="37"/>
      <c r="JG114" s="37"/>
      <c r="JH114" s="37"/>
      <c r="JI114" s="37"/>
      <c r="JJ114" s="37"/>
      <c r="JK114" s="37"/>
      <c r="JL114" s="37"/>
      <c r="JM114" s="37"/>
      <c r="JN114" s="37"/>
      <c r="JO114" s="37"/>
      <c r="JP114" s="37"/>
      <c r="JQ114" s="37"/>
      <c r="JR114" s="37"/>
      <c r="JS114" s="37"/>
      <c r="JT114" s="37"/>
      <c r="JU114" s="37"/>
      <c r="JV114" s="37"/>
      <c r="JW114" s="37"/>
      <c r="JX114" s="37"/>
      <c r="JY114" s="37"/>
      <c r="JZ114" s="37"/>
      <c r="KA114" s="37"/>
      <c r="KB114" s="37"/>
      <c r="KC114" s="37"/>
      <c r="KD114" s="37"/>
      <c r="KE114" s="37"/>
      <c r="KF114" s="37"/>
      <c r="KG114" s="37"/>
      <c r="KH114" s="37"/>
      <c r="KI114" s="37"/>
      <c r="KJ114" s="37"/>
      <c r="KK114" s="37"/>
      <c r="KL114" s="37"/>
      <c r="KM114" s="37"/>
      <c r="KN114" s="37"/>
      <c r="KO114" s="37"/>
      <c r="KP114" s="37"/>
      <c r="KQ114" s="37"/>
      <c r="KR114" s="37"/>
      <c r="KS114" s="37"/>
      <c r="KT114" s="37"/>
      <c r="KU114" s="37"/>
      <c r="KV114" s="37"/>
      <c r="KW114" s="37"/>
      <c r="KX114" s="37"/>
      <c r="KY114" s="37"/>
      <c r="KZ114" s="37"/>
      <c r="LA114" s="37"/>
      <c r="LB114" s="37"/>
      <c r="LC114" s="59"/>
      <c r="LD114" s="59"/>
      <c r="LE114" s="59"/>
      <c r="LF114" s="59"/>
      <c r="LG114" s="59"/>
      <c r="LH114" s="59"/>
      <c r="LI114" s="59"/>
      <c r="LJ114" s="59"/>
      <c r="LK114" s="59"/>
      <c r="LL114" s="59"/>
      <c r="LM114" s="59"/>
      <c r="LN114" s="59"/>
      <c r="LO114" s="59"/>
      <c r="LP114" s="59"/>
      <c r="LQ114" s="59"/>
      <c r="LR114" s="59"/>
      <c r="LS114" s="59"/>
      <c r="LT114" s="59"/>
      <c r="LU114" s="59"/>
      <c r="LV114" s="59"/>
      <c r="LW114" s="37"/>
      <c r="LX114" s="37"/>
      <c r="LY114" s="37"/>
      <c r="LZ114" s="37"/>
      <c r="MA114" s="37"/>
      <c r="MB114" s="37"/>
      <c r="MC114" s="37"/>
      <c r="MD114" s="37"/>
      <c r="ME114" s="37"/>
      <c r="MF114" s="37"/>
      <c r="MG114" s="37"/>
      <c r="MH114" s="37"/>
      <c r="MI114" s="37"/>
      <c r="MJ114" s="37"/>
      <c r="MK114" s="37"/>
      <c r="ML114" s="37"/>
      <c r="MM114" s="37"/>
      <c r="MN114" s="37"/>
      <c r="MO114" s="20"/>
      <c r="MP114" s="20"/>
      <c r="MQ114" s="20"/>
      <c r="MR114" s="20"/>
      <c r="MS114" s="20"/>
      <c r="MT114" s="20"/>
      <c r="MU114" s="20"/>
      <c r="MV114" s="20"/>
      <c r="MW114" s="20"/>
      <c r="MX114" s="20"/>
      <c r="MY114" s="20"/>
      <c r="MZ114" s="20"/>
      <c r="NA114" s="20"/>
      <c r="NB114" s="20"/>
      <c r="NC114" s="20"/>
      <c r="ND114" s="20"/>
      <c r="NE114" s="20"/>
      <c r="NF114" s="20"/>
      <c r="NG114" s="20"/>
      <c r="NH114" s="20"/>
      <c r="NI114" s="20"/>
      <c r="NJ114" s="20"/>
      <c r="NK114" s="20"/>
      <c r="NL114" s="20"/>
      <c r="NM114" s="20"/>
      <c r="NN114" s="57"/>
      <c r="NO114" s="57"/>
      <c r="NP114" s="57"/>
      <c r="NQ114" s="57"/>
      <c r="NR114" s="57"/>
      <c r="NS114" s="57"/>
      <c r="NT114" s="57"/>
      <c r="NU114" s="57"/>
      <c r="NV114" s="57"/>
      <c r="NW114" s="57"/>
      <c r="NX114" s="57"/>
      <c r="NY114" s="57"/>
      <c r="NZ114" s="57"/>
      <c r="OA114" s="57"/>
      <c r="OB114" s="57"/>
      <c r="OC114" s="57"/>
      <c r="OD114" s="57"/>
      <c r="OE114" s="57"/>
      <c r="OF114" s="57"/>
      <c r="OG114" s="57"/>
      <c r="OH114" s="57"/>
      <c r="OI114" s="57"/>
      <c r="OJ114" s="57"/>
      <c r="OK114" s="57"/>
      <c r="OL114" s="57"/>
      <c r="OM114" s="57"/>
      <c r="ON114" s="57"/>
      <c r="OO114" s="57"/>
      <c r="OP114" s="57"/>
      <c r="OQ114" s="57"/>
      <c r="OR114" s="57"/>
      <c r="OS114" s="57"/>
      <c r="OT114" s="57"/>
      <c r="OU114" s="57"/>
      <c r="OV114" s="57"/>
      <c r="OW114" s="57"/>
      <c r="OX114" s="57"/>
      <c r="OY114" s="57"/>
      <c r="OZ114" s="57"/>
      <c r="PA114" s="57"/>
      <c r="PB114" s="20"/>
      <c r="PC114" s="20"/>
      <c r="PD114" s="20"/>
      <c r="PE114" s="20"/>
      <c r="PF114" s="20"/>
      <c r="PG114" s="20"/>
      <c r="PH114" s="20"/>
      <c r="PI114" s="20"/>
      <c r="PJ114" s="20"/>
      <c r="PK114" s="20"/>
      <c r="PL114" s="20"/>
      <c r="PM114" s="20"/>
      <c r="PN114" s="20"/>
      <c r="PO114" s="20"/>
      <c r="PP114" s="20"/>
      <c r="PQ114" s="20"/>
      <c r="PR114" s="20"/>
      <c r="PS114" s="20"/>
      <c r="PT114" s="20"/>
      <c r="PU114" s="20"/>
      <c r="PV114" s="20"/>
      <c r="PW114" s="20"/>
      <c r="PX114" s="20"/>
      <c r="PY114" s="20"/>
      <c r="PZ114" s="20"/>
      <c r="QA114" s="20"/>
      <c r="QB114" s="20"/>
      <c r="QC114" s="20"/>
      <c r="QD114" s="20"/>
      <c r="QE114" s="20"/>
      <c r="QF114" s="20"/>
      <c r="QG114" s="20"/>
      <c r="QH114" s="20"/>
      <c r="QI114" s="20"/>
      <c r="QJ114" s="20"/>
      <c r="QK114" s="20"/>
      <c r="QL114" s="37"/>
      <c r="QM114" s="37"/>
      <c r="QN114" s="47"/>
      <c r="QO114" s="47"/>
      <c r="QP114" s="47"/>
      <c r="QQ114" s="47"/>
      <c r="QR114" s="47"/>
      <c r="QS114" s="47"/>
      <c r="QT114" s="47"/>
      <c r="QU114" s="47"/>
      <c r="QV114" s="47"/>
      <c r="QW114" s="47"/>
      <c r="QX114" s="47"/>
      <c r="QY114" s="47"/>
      <c r="QZ114" s="47"/>
      <c r="RA114" s="47"/>
      <c r="RB114" s="47"/>
      <c r="RC114" s="47"/>
      <c r="RD114" s="47"/>
      <c r="RE114" s="47"/>
      <c r="RF114" s="47"/>
      <c r="RG114" s="47"/>
    </row>
    <row r="115" spans="1:475" s="85" customFormat="1">
      <c r="A115" s="14">
        <f t="shared" si="2"/>
        <v>112</v>
      </c>
      <c r="B115" s="30">
        <f>SUM(D115:L115)</f>
        <v>14</v>
      </c>
      <c r="C115" s="30"/>
      <c r="D115" s="54"/>
      <c r="E115" s="31"/>
      <c r="F115" s="66"/>
      <c r="G115" s="65"/>
      <c r="H115" s="92"/>
      <c r="I115" s="32"/>
      <c r="J115" s="18"/>
      <c r="K115" s="18">
        <v>13</v>
      </c>
      <c r="L115" s="18">
        <v>1</v>
      </c>
      <c r="M115" s="33" t="s">
        <v>91</v>
      </c>
      <c r="N115" s="33" t="s">
        <v>92</v>
      </c>
      <c r="O115" s="18">
        <v>1958</v>
      </c>
      <c r="P115" s="34">
        <f>SUM(R115:AQJ115)</f>
        <v>81.599999999999994</v>
      </c>
      <c r="Q115" s="35">
        <f>COUNTIF(R115:AQJ115,"&gt;0")</f>
        <v>14</v>
      </c>
      <c r="R115" s="4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>
        <v>6</v>
      </c>
      <c r="BJ115" s="20"/>
      <c r="BK115" s="20">
        <v>10.3</v>
      </c>
      <c r="BL115" s="20"/>
      <c r="BM115" s="20">
        <v>1</v>
      </c>
      <c r="BN115" s="20">
        <v>6</v>
      </c>
      <c r="BO115" s="20"/>
      <c r="BP115" s="20"/>
      <c r="BQ115" s="20">
        <v>5.5</v>
      </c>
      <c r="BR115" s="20">
        <v>5.8</v>
      </c>
      <c r="BS115" s="20"/>
      <c r="BT115" s="20"/>
      <c r="BU115" s="20">
        <v>7.4</v>
      </c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>
        <v>6.5</v>
      </c>
      <c r="CH115" s="20"/>
      <c r="CI115" s="20"/>
      <c r="CJ115" s="20"/>
      <c r="CK115" s="20"/>
      <c r="CL115" s="20">
        <v>9.1</v>
      </c>
      <c r="CM115" s="20"/>
      <c r="CN115" s="20"/>
      <c r="CO115" s="20"/>
      <c r="CP115" s="20"/>
      <c r="CQ115" s="20"/>
      <c r="CR115" s="20"/>
      <c r="CS115" s="20">
        <v>1.5</v>
      </c>
      <c r="CT115" s="20"/>
      <c r="CU115" s="20"/>
      <c r="CV115" s="20"/>
      <c r="CW115" s="20">
        <v>2.5</v>
      </c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>
        <v>7.5</v>
      </c>
      <c r="DL115" s="20"/>
      <c r="DM115" s="20"/>
      <c r="DN115" s="20"/>
      <c r="DO115" s="20"/>
      <c r="DP115" s="20"/>
      <c r="DQ115" s="20"/>
      <c r="DR115" s="20"/>
      <c r="DS115" s="20">
        <v>10</v>
      </c>
      <c r="DT115" s="18"/>
      <c r="DU115" s="18"/>
      <c r="DV115" s="18"/>
      <c r="DW115" s="18"/>
      <c r="DX115" s="18"/>
      <c r="DY115" s="18"/>
      <c r="DZ115" s="18">
        <v>2.5</v>
      </c>
      <c r="EA115" s="18"/>
      <c r="EB115" s="18"/>
      <c r="EC115" s="18"/>
      <c r="ED115" s="18"/>
      <c r="EE115" s="18"/>
      <c r="EF115" s="18"/>
      <c r="EG115" s="18"/>
      <c r="EH115" s="20"/>
      <c r="EI115" s="20"/>
      <c r="EJ115" s="20"/>
      <c r="EK115" s="20"/>
      <c r="EL115" s="20"/>
      <c r="EM115" s="20"/>
      <c r="EN115" s="20"/>
      <c r="EO115" s="18"/>
      <c r="EP115" s="18"/>
      <c r="EQ115" s="18"/>
      <c r="ER115" s="18"/>
      <c r="ES115" s="18"/>
      <c r="ET115" s="18"/>
      <c r="EU115" s="18"/>
      <c r="EV115" s="18"/>
      <c r="EW115" s="18"/>
      <c r="EX115" s="37"/>
      <c r="EY115" s="37"/>
      <c r="EZ115" s="37"/>
      <c r="FA115" s="37"/>
      <c r="FB115" s="37"/>
      <c r="FC115" s="37"/>
      <c r="FD115" s="37"/>
      <c r="FE115" s="37"/>
      <c r="FF115" s="37"/>
      <c r="FG115" s="37"/>
      <c r="FH115" s="37"/>
      <c r="FI115" s="37"/>
      <c r="FJ115" s="37"/>
      <c r="FK115" s="37"/>
      <c r="FL115" s="37"/>
      <c r="FM115" s="37"/>
      <c r="FN115" s="37"/>
      <c r="FO115" s="18"/>
      <c r="FP115" s="18"/>
      <c r="FQ115" s="18"/>
      <c r="FR115" s="18"/>
      <c r="FS115" s="18"/>
      <c r="FT115" s="18"/>
      <c r="FU115" s="18"/>
      <c r="FV115" s="37"/>
      <c r="FW115" s="37"/>
      <c r="FX115" s="37"/>
      <c r="FY115" s="37"/>
      <c r="FZ115" s="37"/>
      <c r="GA115" s="37"/>
      <c r="GB115" s="37"/>
      <c r="GC115" s="37"/>
      <c r="GD115" s="37"/>
      <c r="GE115" s="37"/>
      <c r="GF115" s="37"/>
      <c r="GG115" s="37"/>
      <c r="GH115" s="37"/>
      <c r="GI115" s="37"/>
      <c r="GJ115" s="37"/>
      <c r="GK115" s="37"/>
      <c r="GL115" s="37"/>
      <c r="GM115" s="37"/>
      <c r="GN115" s="37"/>
      <c r="GO115" s="37"/>
      <c r="GP115" s="37"/>
      <c r="GQ115" s="37"/>
      <c r="GR115" s="37"/>
      <c r="GS115" s="37"/>
      <c r="GT115" s="37"/>
      <c r="GU115" s="37"/>
      <c r="GV115" s="37"/>
      <c r="GW115" s="37"/>
      <c r="GX115" s="37"/>
      <c r="GY115" s="37"/>
      <c r="GZ115" s="37"/>
      <c r="HA115" s="37"/>
      <c r="HB115" s="37"/>
      <c r="HC115" s="37"/>
      <c r="HD115" s="37"/>
      <c r="HE115" s="37"/>
      <c r="HF115" s="37"/>
      <c r="HG115" s="37"/>
      <c r="HH115" s="37"/>
      <c r="HI115" s="37"/>
      <c r="HJ115" s="37"/>
      <c r="HK115" s="37"/>
      <c r="HL115" s="37"/>
      <c r="HM115" s="37"/>
      <c r="HN115" s="37"/>
      <c r="HO115" s="37"/>
      <c r="HP115" s="37"/>
      <c r="HQ115" s="37"/>
      <c r="HR115" s="37"/>
      <c r="HS115" s="37"/>
      <c r="HT115" s="37"/>
      <c r="HU115" s="37"/>
      <c r="HV115" s="37"/>
      <c r="HW115" s="37"/>
      <c r="HX115" s="37"/>
      <c r="HY115" s="37"/>
      <c r="HZ115" s="37"/>
      <c r="IA115" s="37"/>
      <c r="IB115" s="37"/>
      <c r="IC115" s="37"/>
      <c r="ID115" s="37"/>
      <c r="IE115" s="37"/>
      <c r="IF115" s="37"/>
      <c r="IG115" s="37"/>
      <c r="IH115" s="37"/>
      <c r="II115" s="37"/>
      <c r="IJ115" s="37"/>
      <c r="IK115" s="37"/>
      <c r="IL115" s="37"/>
      <c r="IM115" s="37"/>
      <c r="IN115" s="37"/>
      <c r="IO115" s="37"/>
      <c r="IP115" s="37"/>
      <c r="IQ115" s="37"/>
      <c r="IR115" s="37"/>
      <c r="IS115" s="37"/>
      <c r="IT115" s="37"/>
      <c r="IU115" s="37"/>
      <c r="IV115" s="37"/>
      <c r="IW115" s="37"/>
      <c r="IX115" s="37"/>
      <c r="IY115" s="37"/>
      <c r="IZ115" s="37"/>
      <c r="JA115" s="37"/>
      <c r="JB115" s="37"/>
      <c r="JC115" s="37"/>
      <c r="JD115" s="37"/>
      <c r="JE115" s="37"/>
      <c r="JF115" s="37"/>
      <c r="JG115" s="37"/>
      <c r="JH115" s="37"/>
      <c r="JI115" s="37"/>
      <c r="JJ115" s="37"/>
      <c r="JK115" s="37"/>
      <c r="JL115" s="37"/>
      <c r="JM115" s="37"/>
      <c r="JN115" s="37"/>
      <c r="JO115" s="37"/>
      <c r="JP115" s="37"/>
      <c r="JQ115" s="37"/>
      <c r="JR115" s="37"/>
      <c r="JS115" s="37"/>
      <c r="JT115" s="37"/>
      <c r="JU115" s="37"/>
      <c r="JV115" s="37"/>
      <c r="JW115" s="37"/>
      <c r="JX115" s="37"/>
      <c r="JY115" s="37"/>
      <c r="JZ115" s="37"/>
      <c r="KA115" s="37"/>
      <c r="KB115" s="37"/>
      <c r="KC115" s="37"/>
      <c r="KD115" s="37"/>
      <c r="KE115" s="37"/>
      <c r="KF115" s="37"/>
      <c r="KG115" s="37"/>
      <c r="KH115" s="37"/>
      <c r="KI115" s="37"/>
      <c r="KJ115" s="37"/>
      <c r="KK115" s="37"/>
      <c r="KL115" s="37"/>
      <c r="KM115" s="37"/>
      <c r="KN115" s="37"/>
      <c r="KO115" s="37"/>
      <c r="KP115" s="37"/>
      <c r="KQ115" s="37"/>
      <c r="KR115" s="37"/>
      <c r="KS115" s="37"/>
      <c r="KT115" s="37"/>
      <c r="KU115" s="37"/>
      <c r="KV115" s="37"/>
      <c r="KW115" s="37"/>
      <c r="KX115" s="37"/>
      <c r="KY115" s="37"/>
      <c r="KZ115" s="37"/>
      <c r="LA115" s="37"/>
      <c r="LB115" s="37"/>
      <c r="LC115" s="59"/>
      <c r="LD115" s="59"/>
      <c r="LE115" s="59"/>
      <c r="LF115" s="59"/>
      <c r="LG115" s="59"/>
      <c r="LH115" s="59"/>
      <c r="LI115" s="59"/>
      <c r="LJ115" s="59"/>
      <c r="LK115" s="59"/>
      <c r="LL115" s="59"/>
      <c r="LM115" s="59"/>
      <c r="LN115" s="59"/>
      <c r="LO115" s="59"/>
      <c r="LP115" s="59"/>
      <c r="LQ115" s="59"/>
      <c r="LR115" s="59"/>
      <c r="LS115" s="59"/>
      <c r="LT115" s="59"/>
      <c r="LU115" s="59"/>
      <c r="LV115" s="59"/>
      <c r="LW115" s="37"/>
      <c r="LX115" s="37"/>
      <c r="LY115" s="37"/>
      <c r="LZ115" s="37"/>
      <c r="MA115" s="37"/>
      <c r="MB115" s="37"/>
      <c r="MC115" s="37"/>
      <c r="MD115" s="37"/>
      <c r="ME115" s="37"/>
      <c r="MF115" s="37"/>
      <c r="MG115" s="37"/>
      <c r="MH115" s="37"/>
      <c r="MI115" s="37"/>
      <c r="MJ115" s="37"/>
      <c r="MK115" s="37"/>
      <c r="ML115" s="37"/>
      <c r="MM115" s="37"/>
      <c r="MN115" s="37"/>
      <c r="MO115" s="20"/>
      <c r="MP115" s="20"/>
      <c r="MQ115" s="20"/>
      <c r="MR115" s="20"/>
      <c r="MS115" s="20"/>
      <c r="MT115" s="20"/>
      <c r="MU115" s="20"/>
      <c r="MV115" s="20"/>
      <c r="MW115" s="20"/>
      <c r="MX115" s="20"/>
      <c r="MY115" s="20"/>
      <c r="MZ115" s="20"/>
      <c r="NA115" s="20"/>
      <c r="NB115" s="20"/>
      <c r="NC115" s="20"/>
      <c r="ND115" s="20"/>
      <c r="NE115" s="20"/>
      <c r="NF115" s="20"/>
      <c r="NG115" s="20"/>
      <c r="NH115" s="20"/>
      <c r="NI115" s="20"/>
      <c r="NJ115" s="20"/>
      <c r="NK115" s="20"/>
      <c r="NL115" s="20"/>
      <c r="NM115" s="20"/>
      <c r="NN115" s="57"/>
      <c r="NO115" s="57"/>
      <c r="NP115" s="57"/>
      <c r="NQ115" s="57"/>
      <c r="NR115" s="57"/>
      <c r="NS115" s="57"/>
      <c r="NT115" s="57"/>
      <c r="NU115" s="57"/>
      <c r="NV115" s="57"/>
      <c r="NW115" s="57"/>
      <c r="NX115" s="57"/>
      <c r="NY115" s="57"/>
      <c r="NZ115" s="57"/>
      <c r="OA115" s="57"/>
      <c r="OB115" s="57"/>
      <c r="OC115" s="57"/>
      <c r="OD115" s="57"/>
      <c r="OE115" s="57"/>
      <c r="OF115" s="57"/>
      <c r="OG115" s="57"/>
      <c r="OH115" s="57"/>
      <c r="OI115" s="57"/>
      <c r="OJ115" s="57"/>
      <c r="OK115" s="57"/>
      <c r="OL115" s="57"/>
      <c r="OM115" s="57"/>
      <c r="ON115" s="57"/>
      <c r="OO115" s="57"/>
      <c r="OP115" s="57"/>
      <c r="OQ115" s="57"/>
      <c r="OR115" s="57"/>
      <c r="OS115" s="57"/>
      <c r="OT115" s="57"/>
      <c r="OU115" s="57"/>
      <c r="OV115" s="57"/>
      <c r="OW115" s="57"/>
      <c r="OX115" s="57"/>
      <c r="OY115" s="57"/>
      <c r="OZ115" s="57"/>
      <c r="PA115" s="57"/>
      <c r="PB115" s="20"/>
      <c r="PC115" s="20"/>
      <c r="PD115" s="20"/>
      <c r="PE115" s="20"/>
      <c r="PF115" s="20"/>
      <c r="PG115" s="20"/>
      <c r="PH115" s="20"/>
      <c r="PI115" s="20"/>
      <c r="PJ115" s="20"/>
      <c r="PK115" s="20"/>
      <c r="PL115" s="20"/>
      <c r="PM115" s="20"/>
      <c r="PN115" s="20"/>
      <c r="PO115" s="20"/>
      <c r="PP115" s="20"/>
      <c r="PQ115" s="20"/>
      <c r="PR115" s="20"/>
      <c r="PS115" s="20"/>
      <c r="PT115" s="20"/>
      <c r="PU115" s="20"/>
      <c r="PV115" s="20"/>
      <c r="PW115" s="20"/>
      <c r="PX115" s="20"/>
      <c r="PY115" s="20"/>
      <c r="PZ115" s="20"/>
      <c r="QA115" s="20"/>
      <c r="QB115" s="20"/>
      <c r="QC115" s="20"/>
      <c r="QD115" s="20"/>
      <c r="QE115" s="20"/>
      <c r="QF115" s="20"/>
      <c r="QG115" s="20"/>
      <c r="QH115" s="20"/>
      <c r="QI115" s="20"/>
      <c r="QJ115" s="20"/>
      <c r="QK115" s="20"/>
      <c r="QL115" s="37"/>
      <c r="QM115" s="37"/>
      <c r="QN115" s="47"/>
      <c r="QO115" s="47"/>
      <c r="QP115" s="47"/>
      <c r="QQ115" s="47"/>
      <c r="QR115" s="47"/>
      <c r="QS115" s="47"/>
      <c r="QT115" s="47"/>
      <c r="QU115" s="47"/>
      <c r="QV115" s="47"/>
      <c r="QW115" s="47"/>
      <c r="QX115" s="47"/>
      <c r="QY115" s="47"/>
      <c r="QZ115" s="47"/>
      <c r="RA115" s="47"/>
      <c r="RB115" s="47"/>
      <c r="RC115" s="47"/>
      <c r="RD115" s="47"/>
      <c r="RE115" s="47"/>
      <c r="RF115" s="47"/>
      <c r="RG115" s="47"/>
    </row>
    <row r="116" spans="1:475" s="85" customFormat="1">
      <c r="A116" s="14">
        <f t="shared" si="2"/>
        <v>113</v>
      </c>
      <c r="B116" s="30">
        <f>SUM(D116:L116)</f>
        <v>8</v>
      </c>
      <c r="C116" s="30"/>
      <c r="D116" s="54"/>
      <c r="E116" s="31"/>
      <c r="F116" s="66"/>
      <c r="G116" s="65"/>
      <c r="H116" s="92"/>
      <c r="I116" s="32">
        <v>1</v>
      </c>
      <c r="J116" s="18"/>
      <c r="K116" s="18">
        <v>6</v>
      </c>
      <c r="L116" s="18">
        <v>1</v>
      </c>
      <c r="M116" s="33" t="s">
        <v>200</v>
      </c>
      <c r="N116" s="33" t="s">
        <v>48</v>
      </c>
      <c r="O116" s="18">
        <v>1974</v>
      </c>
      <c r="P116" s="34">
        <f>SUM(R116:AQJ116)</f>
        <v>80.800000000000011</v>
      </c>
      <c r="Q116" s="35">
        <f>COUNTIF(R116:AQJ116,"&gt;0")</f>
        <v>8</v>
      </c>
      <c r="R116" s="36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>
        <v>10</v>
      </c>
      <c r="AJ116" s="20"/>
      <c r="AK116" s="20"/>
      <c r="AL116" s="20"/>
      <c r="AM116" s="20"/>
      <c r="AN116" s="20">
        <v>10</v>
      </c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>
        <v>10</v>
      </c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>
        <v>5.5</v>
      </c>
      <c r="CU116" s="20"/>
      <c r="CV116" s="20"/>
      <c r="CW116" s="20">
        <v>2.5</v>
      </c>
      <c r="CX116" s="18"/>
      <c r="CY116" s="20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32">
        <v>21.1</v>
      </c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>
        <v>12.3</v>
      </c>
      <c r="EH116" s="20"/>
      <c r="EI116" s="20"/>
      <c r="EJ116" s="20"/>
      <c r="EK116" s="20"/>
      <c r="EL116" s="20"/>
      <c r="EM116" s="20"/>
      <c r="EN116" s="20"/>
      <c r="EO116" s="37"/>
      <c r="EP116" s="37"/>
      <c r="EQ116" s="37"/>
      <c r="ER116" s="37">
        <v>9.4</v>
      </c>
      <c r="ES116" s="18"/>
      <c r="ET116" s="18"/>
      <c r="EU116" s="18"/>
      <c r="EV116" s="18"/>
      <c r="EW116" s="18"/>
      <c r="EX116" s="37"/>
      <c r="EY116" s="37"/>
      <c r="EZ116" s="37"/>
      <c r="FA116" s="37"/>
      <c r="FB116" s="37"/>
      <c r="FC116" s="37"/>
      <c r="FD116" s="37"/>
      <c r="FE116" s="37"/>
      <c r="FF116" s="37"/>
      <c r="FG116" s="37"/>
      <c r="FH116" s="37"/>
      <c r="FI116" s="37"/>
      <c r="FJ116" s="37"/>
      <c r="FK116" s="37"/>
      <c r="FL116" s="37"/>
      <c r="FM116" s="37"/>
      <c r="FN116" s="37"/>
      <c r="FO116" s="18"/>
      <c r="FP116" s="18"/>
      <c r="FQ116" s="18"/>
      <c r="FR116" s="18"/>
      <c r="FS116" s="18"/>
      <c r="FT116" s="18"/>
      <c r="FU116" s="18"/>
      <c r="FV116" s="37"/>
      <c r="FW116" s="37"/>
      <c r="FX116" s="37"/>
      <c r="FY116" s="37"/>
      <c r="FZ116" s="37"/>
      <c r="GA116" s="37"/>
      <c r="GB116" s="37"/>
      <c r="GC116" s="37"/>
      <c r="GD116" s="37"/>
      <c r="GE116" s="37"/>
      <c r="GF116" s="37"/>
      <c r="GG116" s="37"/>
      <c r="GH116" s="37"/>
      <c r="GI116" s="37"/>
      <c r="GJ116" s="37"/>
      <c r="GK116" s="37"/>
      <c r="GL116" s="37"/>
      <c r="GM116" s="37"/>
      <c r="GN116" s="37"/>
      <c r="GO116" s="37"/>
      <c r="GP116" s="37"/>
      <c r="GQ116" s="37"/>
      <c r="GR116" s="37"/>
      <c r="GS116" s="37"/>
      <c r="GT116" s="37"/>
      <c r="GU116" s="37"/>
      <c r="GV116" s="37"/>
      <c r="GW116" s="37"/>
      <c r="GX116" s="37"/>
      <c r="GY116" s="37"/>
      <c r="GZ116" s="37"/>
      <c r="HA116" s="37"/>
      <c r="HB116" s="37"/>
      <c r="HC116" s="37"/>
      <c r="HD116" s="37"/>
      <c r="HE116" s="37"/>
      <c r="HF116" s="37"/>
      <c r="HG116" s="37"/>
      <c r="HH116" s="37"/>
      <c r="HI116" s="37"/>
      <c r="HJ116" s="37"/>
      <c r="HK116" s="37"/>
      <c r="HL116" s="37"/>
      <c r="HM116" s="37"/>
      <c r="HN116" s="37"/>
      <c r="HO116" s="37"/>
      <c r="HP116" s="37"/>
      <c r="HQ116" s="37"/>
      <c r="HR116" s="37"/>
      <c r="HS116" s="37"/>
      <c r="HT116" s="37"/>
      <c r="HU116" s="37"/>
      <c r="HV116" s="37"/>
      <c r="HW116" s="37"/>
      <c r="HX116" s="37"/>
      <c r="HY116" s="37"/>
      <c r="HZ116" s="37"/>
      <c r="IA116" s="37"/>
      <c r="IB116" s="37"/>
      <c r="IC116" s="37"/>
      <c r="ID116" s="37"/>
      <c r="IE116" s="37"/>
      <c r="IF116" s="37"/>
      <c r="IG116" s="37"/>
      <c r="IH116" s="37"/>
      <c r="II116" s="37"/>
      <c r="IJ116" s="37"/>
      <c r="IK116" s="37"/>
      <c r="IL116" s="37"/>
      <c r="IM116" s="37"/>
      <c r="IN116" s="37"/>
      <c r="IO116" s="37"/>
      <c r="IP116" s="37"/>
      <c r="IQ116" s="37"/>
      <c r="IR116" s="37"/>
      <c r="IS116" s="37"/>
      <c r="IT116" s="37"/>
      <c r="IU116" s="37"/>
      <c r="IV116" s="37"/>
      <c r="IW116" s="37"/>
      <c r="IX116" s="37"/>
      <c r="IY116" s="37"/>
      <c r="IZ116" s="37"/>
      <c r="JA116" s="37"/>
      <c r="JB116" s="37"/>
      <c r="JC116" s="37"/>
      <c r="JD116" s="37"/>
      <c r="JE116" s="37"/>
      <c r="JF116" s="37"/>
      <c r="JG116" s="37"/>
      <c r="JH116" s="37"/>
      <c r="JI116" s="37"/>
      <c r="JJ116" s="37"/>
      <c r="JK116" s="37"/>
      <c r="JL116" s="37"/>
      <c r="JM116" s="37"/>
      <c r="JN116" s="37"/>
      <c r="JO116" s="37"/>
      <c r="JP116" s="37"/>
      <c r="JQ116" s="37"/>
      <c r="JR116" s="37"/>
      <c r="JS116" s="37"/>
      <c r="JT116" s="37"/>
      <c r="JU116" s="37"/>
      <c r="JV116" s="37"/>
      <c r="JW116" s="37"/>
      <c r="JX116" s="37"/>
      <c r="JY116" s="37"/>
      <c r="JZ116" s="37"/>
      <c r="KA116" s="37"/>
      <c r="KB116" s="37"/>
      <c r="KC116" s="37"/>
      <c r="KD116" s="37"/>
      <c r="KE116" s="37"/>
      <c r="KF116" s="37"/>
      <c r="KG116" s="37"/>
      <c r="KH116" s="37"/>
      <c r="KI116" s="37"/>
      <c r="KJ116" s="37"/>
      <c r="KK116" s="37"/>
      <c r="KL116" s="37"/>
      <c r="KM116" s="37"/>
      <c r="KN116" s="37"/>
      <c r="KO116" s="37"/>
      <c r="KP116" s="37"/>
      <c r="KQ116" s="37"/>
      <c r="KR116" s="37"/>
      <c r="KS116" s="37"/>
      <c r="KT116" s="37"/>
      <c r="KU116" s="37"/>
      <c r="KV116" s="37"/>
      <c r="KW116" s="37"/>
      <c r="KX116" s="37"/>
      <c r="KY116" s="37"/>
      <c r="KZ116" s="37"/>
      <c r="LA116" s="37"/>
      <c r="LB116" s="37"/>
      <c r="LC116" s="59"/>
      <c r="LD116" s="59"/>
      <c r="LE116" s="59"/>
      <c r="LF116" s="59"/>
      <c r="LG116" s="59"/>
      <c r="LH116" s="59"/>
      <c r="LI116" s="59"/>
      <c r="LJ116" s="59"/>
      <c r="LK116" s="59"/>
      <c r="LL116" s="59"/>
      <c r="LM116" s="59"/>
      <c r="LN116" s="59"/>
      <c r="LO116" s="59"/>
      <c r="LP116" s="59"/>
      <c r="LQ116" s="59"/>
      <c r="LR116" s="59"/>
      <c r="LS116" s="59"/>
      <c r="LT116" s="59"/>
      <c r="LU116" s="59"/>
      <c r="LV116" s="59"/>
      <c r="LW116" s="37"/>
      <c r="LX116" s="37"/>
      <c r="LY116" s="37"/>
      <c r="LZ116" s="37"/>
      <c r="MA116" s="37"/>
      <c r="MB116" s="37"/>
      <c r="MC116" s="37"/>
      <c r="MD116" s="37"/>
      <c r="ME116" s="37"/>
      <c r="MF116" s="37"/>
      <c r="MG116" s="37"/>
      <c r="MH116" s="37"/>
      <c r="MI116" s="37"/>
      <c r="MJ116" s="37"/>
      <c r="MK116" s="37"/>
      <c r="ML116" s="37"/>
      <c r="MM116" s="37"/>
      <c r="MN116" s="37"/>
      <c r="MO116" s="20"/>
      <c r="MP116" s="20"/>
      <c r="MQ116" s="20"/>
      <c r="MR116" s="20"/>
      <c r="MS116" s="20"/>
      <c r="MT116" s="20"/>
      <c r="MU116" s="20"/>
      <c r="MV116" s="20"/>
      <c r="MW116" s="20"/>
      <c r="MX116" s="20"/>
      <c r="MY116" s="20"/>
      <c r="MZ116" s="20"/>
      <c r="NA116" s="20"/>
      <c r="NB116" s="20"/>
      <c r="NC116" s="20"/>
      <c r="ND116" s="20"/>
      <c r="NE116" s="20"/>
      <c r="NF116" s="20"/>
      <c r="NG116" s="20"/>
      <c r="NH116" s="20"/>
      <c r="NI116" s="20"/>
      <c r="NJ116" s="20"/>
      <c r="NK116" s="20"/>
      <c r="NL116" s="20"/>
      <c r="NM116" s="20"/>
      <c r="NN116" s="57"/>
      <c r="NO116" s="57"/>
      <c r="NP116" s="57"/>
      <c r="NQ116" s="57"/>
      <c r="NR116" s="57"/>
      <c r="NS116" s="57"/>
      <c r="NT116" s="57"/>
      <c r="NU116" s="57"/>
      <c r="NV116" s="57"/>
      <c r="NW116" s="57"/>
      <c r="NX116" s="57"/>
      <c r="NY116" s="57"/>
      <c r="NZ116" s="57"/>
      <c r="OA116" s="57"/>
      <c r="OB116" s="57"/>
      <c r="OC116" s="57"/>
      <c r="OD116" s="57"/>
      <c r="OE116" s="57"/>
      <c r="OF116" s="57"/>
      <c r="OG116" s="57"/>
      <c r="OH116" s="57"/>
      <c r="OI116" s="57"/>
      <c r="OJ116" s="57"/>
      <c r="OK116" s="57"/>
      <c r="OL116" s="57"/>
      <c r="OM116" s="57"/>
      <c r="ON116" s="57"/>
      <c r="OO116" s="57"/>
      <c r="OP116" s="57"/>
      <c r="OQ116" s="57"/>
      <c r="OR116" s="57"/>
      <c r="OS116" s="57"/>
      <c r="OT116" s="57"/>
      <c r="OU116" s="57"/>
      <c r="OV116" s="57"/>
      <c r="OW116" s="57"/>
      <c r="OX116" s="57"/>
      <c r="OY116" s="57"/>
      <c r="OZ116" s="57"/>
      <c r="PA116" s="57"/>
      <c r="PB116" s="20"/>
      <c r="PC116" s="20"/>
      <c r="PD116" s="20"/>
      <c r="PE116" s="20"/>
      <c r="PF116" s="20"/>
      <c r="PG116" s="20"/>
      <c r="PH116" s="20"/>
      <c r="PI116" s="20"/>
      <c r="PJ116" s="20"/>
      <c r="PK116" s="20"/>
      <c r="PL116" s="20"/>
      <c r="PM116" s="20"/>
      <c r="PN116" s="20"/>
      <c r="PO116" s="20"/>
      <c r="PP116" s="20"/>
      <c r="PQ116" s="20"/>
      <c r="PR116" s="20"/>
      <c r="PS116" s="20"/>
      <c r="PT116" s="20"/>
      <c r="PU116" s="20"/>
      <c r="PV116" s="20"/>
      <c r="PW116" s="20"/>
      <c r="PX116" s="20"/>
      <c r="PY116" s="20"/>
      <c r="PZ116" s="20"/>
      <c r="QA116" s="20"/>
      <c r="QB116" s="20"/>
      <c r="QC116" s="20"/>
      <c r="QD116" s="20"/>
      <c r="QE116" s="20"/>
      <c r="QF116" s="20"/>
      <c r="QG116" s="20"/>
      <c r="QH116" s="20"/>
      <c r="QI116" s="20"/>
      <c r="QJ116" s="20"/>
      <c r="QK116" s="20"/>
      <c r="QL116" s="37"/>
      <c r="QM116" s="37"/>
      <c r="QN116" s="47"/>
      <c r="QO116" s="47"/>
      <c r="QP116" s="47"/>
      <c r="QQ116" s="47"/>
      <c r="QR116" s="47"/>
      <c r="QS116" s="47"/>
      <c r="QT116" s="47"/>
      <c r="QU116" s="47"/>
      <c r="QV116" s="47"/>
      <c r="QW116" s="47"/>
      <c r="QX116" s="47"/>
      <c r="QY116" s="47"/>
      <c r="QZ116" s="47"/>
      <c r="RA116" s="47"/>
      <c r="RB116" s="47"/>
      <c r="RC116" s="47"/>
      <c r="RD116" s="47"/>
      <c r="RE116" s="47"/>
      <c r="RF116" s="47"/>
      <c r="RG116" s="47"/>
    </row>
    <row r="117" spans="1:475" s="85" customFormat="1">
      <c r="A117" s="14">
        <f t="shared" si="2"/>
        <v>114</v>
      </c>
      <c r="B117" s="30">
        <f>SUM(D117:L117)</f>
        <v>9</v>
      </c>
      <c r="C117" s="30"/>
      <c r="D117" s="54"/>
      <c r="E117" s="31"/>
      <c r="F117" s="66"/>
      <c r="G117" s="65"/>
      <c r="H117" s="92"/>
      <c r="I117" s="32"/>
      <c r="J117" s="18"/>
      <c r="K117" s="18">
        <v>9</v>
      </c>
      <c r="L117" s="18"/>
      <c r="M117" s="33" t="s">
        <v>253</v>
      </c>
      <c r="N117" s="33" t="s">
        <v>254</v>
      </c>
      <c r="O117" s="18">
        <v>1993</v>
      </c>
      <c r="P117" s="34">
        <f>SUM(R117:AQJ117)</f>
        <v>78.86399999999999</v>
      </c>
      <c r="Q117" s="35">
        <f>COUNTIF(R117:AQJ117,"&gt;0")</f>
        <v>9</v>
      </c>
      <c r="R117" s="38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>
        <v>10</v>
      </c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>
        <v>5.5</v>
      </c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>
        <v>6.3</v>
      </c>
      <c r="DM117" s="20"/>
      <c r="DN117" s="20"/>
      <c r="DO117" s="20"/>
      <c r="DP117" s="20">
        <v>10</v>
      </c>
      <c r="DQ117" s="20"/>
      <c r="DR117" s="20"/>
      <c r="DS117" s="20">
        <v>10</v>
      </c>
      <c r="DT117" s="18"/>
      <c r="DU117" s="18"/>
      <c r="DV117" s="18">
        <v>4.3</v>
      </c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>
        <v>12.763999999999999</v>
      </c>
      <c r="EO117" s="37"/>
      <c r="EP117" s="37"/>
      <c r="EQ117" s="37"/>
      <c r="ER117" s="37"/>
      <c r="ES117" s="37"/>
      <c r="ET117" s="37"/>
      <c r="EU117" s="37"/>
      <c r="EV117" s="37"/>
      <c r="EW117" s="37"/>
      <c r="EX117" s="37"/>
      <c r="EY117" s="37"/>
      <c r="EZ117" s="37"/>
      <c r="FA117" s="37"/>
      <c r="FB117" s="37"/>
      <c r="FC117" s="37"/>
      <c r="FD117" s="37">
        <v>10</v>
      </c>
      <c r="FE117" s="37"/>
      <c r="FF117" s="37"/>
      <c r="FG117" s="37"/>
      <c r="FH117" s="37"/>
      <c r="FI117" s="37"/>
      <c r="FJ117" s="37"/>
      <c r="FK117" s="37"/>
      <c r="FL117" s="37"/>
      <c r="FM117" s="37"/>
      <c r="FN117" s="37"/>
      <c r="FO117" s="37"/>
      <c r="FP117" s="37">
        <v>10</v>
      </c>
      <c r="FQ117" s="37"/>
      <c r="FR117" s="37"/>
      <c r="FS117" s="37"/>
      <c r="FT117" s="37"/>
      <c r="FU117" s="37"/>
      <c r="FV117" s="37"/>
      <c r="FW117" s="37"/>
      <c r="FX117" s="37"/>
      <c r="FY117" s="37"/>
      <c r="FZ117" s="37"/>
      <c r="GA117" s="37"/>
      <c r="GB117" s="37"/>
      <c r="GC117" s="37"/>
      <c r="GD117" s="37"/>
      <c r="GE117" s="37"/>
      <c r="GF117" s="37"/>
      <c r="GG117" s="37"/>
      <c r="GH117" s="37"/>
      <c r="GI117" s="37"/>
      <c r="GJ117" s="37"/>
      <c r="GK117" s="37"/>
      <c r="GL117" s="37"/>
      <c r="GM117" s="37"/>
      <c r="GN117" s="37"/>
      <c r="GO117" s="37"/>
      <c r="GP117" s="37"/>
      <c r="GQ117" s="37"/>
      <c r="GR117" s="37"/>
      <c r="GS117" s="37"/>
      <c r="GT117" s="37"/>
      <c r="GU117" s="37"/>
      <c r="GV117" s="37"/>
      <c r="GW117" s="37"/>
      <c r="GX117" s="37"/>
      <c r="GY117" s="37"/>
      <c r="GZ117" s="37"/>
      <c r="HA117" s="37"/>
      <c r="HB117" s="37"/>
      <c r="HC117" s="37"/>
      <c r="HD117" s="37"/>
      <c r="HE117" s="37"/>
      <c r="HF117" s="37"/>
      <c r="HG117" s="37"/>
      <c r="HH117" s="37"/>
      <c r="HI117" s="37"/>
      <c r="HJ117" s="37"/>
      <c r="HK117" s="37"/>
      <c r="HL117" s="37"/>
      <c r="HM117" s="37"/>
      <c r="HN117" s="37"/>
      <c r="HO117" s="37"/>
      <c r="HP117" s="37"/>
      <c r="HQ117" s="37"/>
      <c r="HR117" s="37"/>
      <c r="HS117" s="37"/>
      <c r="HT117" s="37"/>
      <c r="HU117" s="37"/>
      <c r="HV117" s="37"/>
      <c r="HW117" s="37"/>
      <c r="HX117" s="37"/>
      <c r="HY117" s="37"/>
      <c r="HZ117" s="37"/>
      <c r="IA117" s="37"/>
      <c r="IB117" s="37"/>
      <c r="IC117" s="37"/>
      <c r="ID117" s="37"/>
      <c r="IE117" s="37"/>
      <c r="IF117" s="37"/>
      <c r="IG117" s="37"/>
      <c r="IH117" s="37"/>
      <c r="II117" s="37"/>
      <c r="IJ117" s="37"/>
      <c r="IK117" s="37"/>
      <c r="IL117" s="37"/>
      <c r="IM117" s="37"/>
      <c r="IN117" s="37"/>
      <c r="IO117" s="37"/>
      <c r="IP117" s="37"/>
      <c r="IQ117" s="37"/>
      <c r="IR117" s="37"/>
      <c r="IS117" s="37"/>
      <c r="IT117" s="37"/>
      <c r="IU117" s="37"/>
      <c r="IV117" s="37"/>
      <c r="IW117" s="37"/>
      <c r="IX117" s="37"/>
      <c r="IY117" s="37"/>
      <c r="IZ117" s="37"/>
      <c r="JA117" s="37"/>
      <c r="JB117" s="37"/>
      <c r="JC117" s="37"/>
      <c r="JD117" s="37"/>
      <c r="JE117" s="37"/>
      <c r="JF117" s="37"/>
      <c r="JG117" s="37"/>
      <c r="JH117" s="37"/>
      <c r="JI117" s="37"/>
      <c r="JJ117" s="37"/>
      <c r="JK117" s="37"/>
      <c r="JL117" s="37"/>
      <c r="JM117" s="37"/>
      <c r="JN117" s="37"/>
      <c r="JO117" s="37"/>
      <c r="JP117" s="37"/>
      <c r="JQ117" s="37"/>
      <c r="JR117" s="37"/>
      <c r="JS117" s="37"/>
      <c r="JT117" s="37"/>
      <c r="JU117" s="37"/>
      <c r="JV117" s="37"/>
      <c r="JW117" s="37"/>
      <c r="JX117" s="37"/>
      <c r="JY117" s="37"/>
      <c r="JZ117" s="37"/>
      <c r="KA117" s="37"/>
      <c r="KB117" s="37"/>
      <c r="KC117" s="37"/>
      <c r="KD117" s="37"/>
      <c r="KE117" s="37"/>
      <c r="KF117" s="37"/>
      <c r="KG117" s="37"/>
      <c r="KH117" s="37"/>
      <c r="KI117" s="37"/>
      <c r="KJ117" s="37"/>
      <c r="KK117" s="37"/>
      <c r="KL117" s="37"/>
      <c r="KM117" s="37"/>
      <c r="KN117" s="37"/>
      <c r="KO117" s="37"/>
      <c r="KP117" s="37"/>
      <c r="KQ117" s="37"/>
      <c r="KR117" s="37"/>
      <c r="KS117" s="37"/>
      <c r="KT117" s="37"/>
      <c r="KU117" s="37"/>
      <c r="KV117" s="37"/>
      <c r="KW117" s="37"/>
      <c r="KX117" s="37"/>
      <c r="KY117" s="37"/>
      <c r="KZ117" s="37"/>
      <c r="LA117" s="37"/>
      <c r="LB117" s="37"/>
      <c r="LC117" s="59"/>
      <c r="LD117" s="59"/>
      <c r="LE117" s="59"/>
      <c r="LF117" s="59"/>
      <c r="LG117" s="59"/>
      <c r="LH117" s="59"/>
      <c r="LI117" s="59"/>
      <c r="LJ117" s="59"/>
      <c r="LK117" s="59"/>
      <c r="LL117" s="59"/>
      <c r="LM117" s="59"/>
      <c r="LN117" s="59"/>
      <c r="LO117" s="59"/>
      <c r="LP117" s="59"/>
      <c r="LQ117" s="59"/>
      <c r="LR117" s="59"/>
      <c r="LS117" s="59"/>
      <c r="LT117" s="59"/>
      <c r="LU117" s="59"/>
      <c r="LV117" s="59"/>
      <c r="LW117" s="37"/>
      <c r="LX117" s="37"/>
      <c r="LY117" s="37"/>
      <c r="LZ117" s="37"/>
      <c r="MA117" s="37"/>
      <c r="MB117" s="37"/>
      <c r="MC117" s="37"/>
      <c r="MD117" s="37"/>
      <c r="ME117" s="37"/>
      <c r="MF117" s="37"/>
      <c r="MG117" s="37"/>
      <c r="MH117" s="37"/>
      <c r="MI117" s="37"/>
      <c r="MJ117" s="37"/>
      <c r="MK117" s="37"/>
      <c r="ML117" s="37"/>
      <c r="MM117" s="37"/>
      <c r="MN117" s="37"/>
      <c r="MO117" s="20"/>
      <c r="MP117" s="20"/>
      <c r="MQ117" s="20"/>
      <c r="MR117" s="20"/>
      <c r="MS117" s="20"/>
      <c r="MT117" s="20"/>
      <c r="MU117" s="20"/>
      <c r="MV117" s="20"/>
      <c r="MW117" s="20"/>
      <c r="MX117" s="20"/>
      <c r="MY117" s="20"/>
      <c r="MZ117" s="20"/>
      <c r="NA117" s="20"/>
      <c r="NB117" s="20"/>
      <c r="NC117" s="20"/>
      <c r="ND117" s="20"/>
      <c r="NE117" s="20"/>
      <c r="NF117" s="20"/>
      <c r="NG117" s="20"/>
      <c r="NH117" s="20"/>
      <c r="NI117" s="20"/>
      <c r="NJ117" s="20"/>
      <c r="NK117" s="20"/>
      <c r="NL117" s="20"/>
      <c r="NM117" s="20"/>
      <c r="NN117" s="57"/>
      <c r="NO117" s="57"/>
      <c r="NP117" s="57"/>
      <c r="NQ117" s="57"/>
      <c r="NR117" s="57"/>
      <c r="NS117" s="57"/>
      <c r="NT117" s="57"/>
      <c r="NU117" s="57"/>
      <c r="NV117" s="57"/>
      <c r="NW117" s="57"/>
      <c r="NX117" s="57"/>
      <c r="NY117" s="57"/>
      <c r="NZ117" s="57"/>
      <c r="OA117" s="57"/>
      <c r="OB117" s="57"/>
      <c r="OC117" s="57"/>
      <c r="OD117" s="57"/>
      <c r="OE117" s="57"/>
      <c r="OF117" s="57"/>
      <c r="OG117" s="57"/>
      <c r="OH117" s="57"/>
      <c r="OI117" s="57"/>
      <c r="OJ117" s="57"/>
      <c r="OK117" s="57"/>
      <c r="OL117" s="57"/>
      <c r="OM117" s="57"/>
      <c r="ON117" s="57"/>
      <c r="OO117" s="57"/>
      <c r="OP117" s="57"/>
      <c r="OQ117" s="57"/>
      <c r="OR117" s="57"/>
      <c r="OS117" s="57"/>
      <c r="OT117" s="57"/>
      <c r="OU117" s="57"/>
      <c r="OV117" s="57"/>
      <c r="OW117" s="57"/>
      <c r="OX117" s="57"/>
      <c r="OY117" s="57"/>
      <c r="OZ117" s="57"/>
      <c r="PA117" s="57"/>
      <c r="PB117" s="20"/>
      <c r="PC117" s="20"/>
      <c r="PD117" s="20"/>
      <c r="PE117" s="20"/>
      <c r="PF117" s="20"/>
      <c r="PG117" s="20"/>
      <c r="PH117" s="20"/>
      <c r="PI117" s="20"/>
      <c r="PJ117" s="20"/>
      <c r="PK117" s="20"/>
      <c r="PL117" s="20"/>
      <c r="PM117" s="20"/>
      <c r="PN117" s="20"/>
      <c r="PO117" s="20"/>
      <c r="PP117" s="20"/>
      <c r="PQ117" s="20"/>
      <c r="PR117" s="20"/>
      <c r="PS117" s="20"/>
      <c r="PT117" s="20"/>
      <c r="PU117" s="20"/>
      <c r="PV117" s="20"/>
      <c r="PW117" s="20"/>
      <c r="PX117" s="20"/>
      <c r="PY117" s="20"/>
      <c r="PZ117" s="20"/>
      <c r="QA117" s="20"/>
      <c r="QB117" s="20"/>
      <c r="QC117" s="20"/>
      <c r="QD117" s="20"/>
      <c r="QE117" s="20"/>
      <c r="QF117" s="20"/>
      <c r="QG117" s="20"/>
      <c r="QH117" s="20"/>
      <c r="QI117" s="20"/>
      <c r="QJ117" s="20"/>
      <c r="QK117" s="20"/>
      <c r="QL117" s="37"/>
      <c r="QM117" s="37"/>
      <c r="QN117" s="47"/>
      <c r="QO117" s="47"/>
      <c r="QP117" s="47"/>
      <c r="QQ117" s="47"/>
      <c r="QR117" s="47"/>
      <c r="QS117" s="47"/>
      <c r="QT117" s="47"/>
      <c r="QU117" s="47"/>
      <c r="QV117" s="47"/>
      <c r="QW117" s="47"/>
      <c r="QX117" s="47"/>
      <c r="QY117" s="47"/>
      <c r="QZ117" s="47"/>
      <c r="RA117" s="47"/>
      <c r="RB117" s="47"/>
      <c r="RC117" s="47"/>
      <c r="RD117" s="47"/>
      <c r="RE117" s="47"/>
      <c r="RF117" s="47"/>
      <c r="RG117" s="47"/>
    </row>
    <row r="118" spans="1:475" s="85" customFormat="1">
      <c r="A118" s="14">
        <f t="shared" si="2"/>
        <v>115</v>
      </c>
      <c r="B118" s="30">
        <f>SUM(D118:L118)</f>
        <v>7</v>
      </c>
      <c r="C118" s="30"/>
      <c r="D118" s="54"/>
      <c r="E118" s="31"/>
      <c r="F118" s="66"/>
      <c r="G118" s="65"/>
      <c r="H118" s="92"/>
      <c r="I118" s="32"/>
      <c r="J118" s="18"/>
      <c r="K118" s="18">
        <v>7</v>
      </c>
      <c r="L118" s="18"/>
      <c r="M118" s="33" t="s">
        <v>442</v>
      </c>
      <c r="N118" s="33" t="s">
        <v>443</v>
      </c>
      <c r="O118" s="18">
        <v>1968</v>
      </c>
      <c r="P118" s="34">
        <f>SUM(R118:AQJ118)</f>
        <v>76.7</v>
      </c>
      <c r="Q118" s="35">
        <f>COUNTIF(R118:AQJ118,"&gt;0")</f>
        <v>7</v>
      </c>
      <c r="R118" s="36"/>
      <c r="S118" s="20"/>
      <c r="T118" s="20"/>
      <c r="U118" s="20"/>
      <c r="V118" s="20"/>
      <c r="W118" s="20"/>
      <c r="X118" s="20">
        <v>18</v>
      </c>
      <c r="Y118" s="20"/>
      <c r="Z118" s="20"/>
      <c r="AA118" s="20"/>
      <c r="AB118" s="20"/>
      <c r="AC118" s="20"/>
      <c r="AD118" s="20">
        <v>10.1</v>
      </c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>
        <v>10.3</v>
      </c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>
        <v>9.1</v>
      </c>
      <c r="CM118" s="20"/>
      <c r="CN118" s="20"/>
      <c r="CO118" s="20">
        <v>6.9</v>
      </c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>
        <v>10</v>
      </c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>
        <v>12.3</v>
      </c>
      <c r="EH118" s="20"/>
      <c r="EI118" s="20"/>
      <c r="EJ118" s="20"/>
      <c r="EK118" s="20"/>
      <c r="EL118" s="20"/>
      <c r="EM118" s="20"/>
      <c r="EN118" s="20"/>
      <c r="EO118" s="18"/>
      <c r="EP118" s="18"/>
      <c r="EQ118" s="18"/>
      <c r="ER118" s="18"/>
      <c r="ES118" s="18"/>
      <c r="ET118" s="18"/>
      <c r="EU118" s="18"/>
      <c r="EV118" s="18"/>
      <c r="EW118" s="18"/>
      <c r="EX118" s="37"/>
      <c r="EY118" s="37"/>
      <c r="EZ118" s="37"/>
      <c r="FA118" s="37"/>
      <c r="FB118" s="37"/>
      <c r="FC118" s="37"/>
      <c r="FD118" s="37"/>
      <c r="FE118" s="37"/>
      <c r="FF118" s="37"/>
      <c r="FG118" s="37"/>
      <c r="FH118" s="37"/>
      <c r="FI118" s="37"/>
      <c r="FJ118" s="37"/>
      <c r="FK118" s="37"/>
      <c r="FL118" s="37"/>
      <c r="FM118" s="37"/>
      <c r="FN118" s="37"/>
      <c r="FO118" s="18"/>
      <c r="FP118" s="18"/>
      <c r="FQ118" s="18"/>
      <c r="FR118" s="18"/>
      <c r="FS118" s="18"/>
      <c r="FT118" s="18"/>
      <c r="FU118" s="18"/>
      <c r="FV118" s="37"/>
      <c r="FW118" s="37"/>
      <c r="FX118" s="37"/>
      <c r="FY118" s="37"/>
      <c r="FZ118" s="37"/>
      <c r="GA118" s="37"/>
      <c r="GB118" s="37"/>
      <c r="GC118" s="37"/>
      <c r="GD118" s="37"/>
      <c r="GE118" s="37"/>
      <c r="GF118" s="37"/>
      <c r="GG118" s="37"/>
      <c r="GH118" s="37"/>
      <c r="GI118" s="37"/>
      <c r="GJ118" s="37"/>
      <c r="GK118" s="37"/>
      <c r="GL118" s="37"/>
      <c r="GM118" s="37"/>
      <c r="GN118" s="37"/>
      <c r="GO118" s="37"/>
      <c r="GP118" s="37"/>
      <c r="GQ118" s="37"/>
      <c r="GR118" s="37"/>
      <c r="GS118" s="37"/>
      <c r="GT118" s="37"/>
      <c r="GU118" s="37"/>
      <c r="GV118" s="37"/>
      <c r="GW118" s="37"/>
      <c r="GX118" s="37"/>
      <c r="GY118" s="37"/>
      <c r="GZ118" s="37"/>
      <c r="HA118" s="37"/>
      <c r="HB118" s="37"/>
      <c r="HC118" s="37"/>
      <c r="HD118" s="37"/>
      <c r="HE118" s="37"/>
      <c r="HF118" s="37"/>
      <c r="HG118" s="37"/>
      <c r="HH118" s="37"/>
      <c r="HI118" s="37"/>
      <c r="HJ118" s="37"/>
      <c r="HK118" s="37"/>
      <c r="HL118" s="37"/>
      <c r="HM118" s="37"/>
      <c r="HN118" s="37"/>
      <c r="HO118" s="37"/>
      <c r="HP118" s="37"/>
      <c r="HQ118" s="37"/>
      <c r="HR118" s="37"/>
      <c r="HS118" s="37"/>
      <c r="HT118" s="37"/>
      <c r="HU118" s="37"/>
      <c r="HV118" s="37"/>
      <c r="HW118" s="37"/>
      <c r="HX118" s="37"/>
      <c r="HY118" s="37"/>
      <c r="HZ118" s="37"/>
      <c r="IA118" s="37"/>
      <c r="IB118" s="37"/>
      <c r="IC118" s="37"/>
      <c r="ID118" s="37"/>
      <c r="IE118" s="37"/>
      <c r="IF118" s="37"/>
      <c r="IG118" s="37"/>
      <c r="IH118" s="37"/>
      <c r="II118" s="37"/>
      <c r="IJ118" s="37"/>
      <c r="IK118" s="37"/>
      <c r="IL118" s="37"/>
      <c r="IM118" s="37"/>
      <c r="IN118" s="37"/>
      <c r="IO118" s="37"/>
      <c r="IP118" s="37"/>
      <c r="IQ118" s="37"/>
      <c r="IR118" s="37"/>
      <c r="IS118" s="37"/>
      <c r="IT118" s="37"/>
      <c r="IU118" s="37"/>
      <c r="IV118" s="37"/>
      <c r="IW118" s="37"/>
      <c r="IX118" s="37"/>
      <c r="IY118" s="37"/>
      <c r="IZ118" s="37"/>
      <c r="JA118" s="37"/>
      <c r="JB118" s="37"/>
      <c r="JC118" s="37"/>
      <c r="JD118" s="37"/>
      <c r="JE118" s="37"/>
      <c r="JF118" s="37"/>
      <c r="JG118" s="37"/>
      <c r="JH118" s="37"/>
      <c r="JI118" s="37"/>
      <c r="JJ118" s="37"/>
      <c r="JK118" s="37"/>
      <c r="JL118" s="37"/>
      <c r="JM118" s="37"/>
      <c r="JN118" s="37"/>
      <c r="JO118" s="37"/>
      <c r="JP118" s="37"/>
      <c r="JQ118" s="37"/>
      <c r="JR118" s="37"/>
      <c r="JS118" s="37"/>
      <c r="JT118" s="37"/>
      <c r="JU118" s="37"/>
      <c r="JV118" s="37"/>
      <c r="JW118" s="37"/>
      <c r="JX118" s="37"/>
      <c r="JY118" s="37"/>
      <c r="JZ118" s="37"/>
      <c r="KA118" s="37"/>
      <c r="KB118" s="37"/>
      <c r="KC118" s="37"/>
      <c r="KD118" s="37"/>
      <c r="KE118" s="37"/>
      <c r="KF118" s="37"/>
      <c r="KG118" s="37"/>
      <c r="KH118" s="37"/>
      <c r="KI118" s="37"/>
      <c r="KJ118" s="37"/>
      <c r="KK118" s="37"/>
      <c r="KL118" s="37"/>
      <c r="KM118" s="37"/>
      <c r="KN118" s="37"/>
      <c r="KO118" s="37"/>
      <c r="KP118" s="37"/>
      <c r="KQ118" s="37"/>
      <c r="KR118" s="37"/>
      <c r="KS118" s="37"/>
      <c r="KT118" s="37"/>
      <c r="KU118" s="37"/>
      <c r="KV118" s="37"/>
      <c r="KW118" s="37"/>
      <c r="KX118" s="37"/>
      <c r="KY118" s="37"/>
      <c r="KZ118" s="37"/>
      <c r="LA118" s="37"/>
      <c r="LB118" s="37"/>
      <c r="LC118" s="59"/>
      <c r="LD118" s="59"/>
      <c r="LE118" s="59"/>
      <c r="LF118" s="59"/>
      <c r="LG118" s="59"/>
      <c r="LH118" s="59"/>
      <c r="LI118" s="59"/>
      <c r="LJ118" s="59"/>
      <c r="LK118" s="59"/>
      <c r="LL118" s="59"/>
      <c r="LM118" s="59"/>
      <c r="LN118" s="59"/>
      <c r="LO118" s="59"/>
      <c r="LP118" s="59"/>
      <c r="LQ118" s="59"/>
      <c r="LR118" s="59"/>
      <c r="LS118" s="59"/>
      <c r="LT118" s="59"/>
      <c r="LU118" s="59"/>
      <c r="LV118" s="59"/>
      <c r="LW118" s="37"/>
      <c r="LX118" s="37"/>
      <c r="LY118" s="37"/>
      <c r="LZ118" s="37"/>
      <c r="MA118" s="37"/>
      <c r="MB118" s="37"/>
      <c r="MC118" s="37"/>
      <c r="MD118" s="37"/>
      <c r="ME118" s="37"/>
      <c r="MF118" s="37"/>
      <c r="MG118" s="37"/>
      <c r="MH118" s="37"/>
      <c r="MI118" s="37"/>
      <c r="MJ118" s="37"/>
      <c r="MK118" s="37"/>
      <c r="ML118" s="37"/>
      <c r="MM118" s="37"/>
      <c r="MN118" s="37"/>
      <c r="MO118" s="20"/>
      <c r="MP118" s="20"/>
      <c r="MQ118" s="20"/>
      <c r="MR118" s="20"/>
      <c r="MS118" s="20"/>
      <c r="MT118" s="20"/>
      <c r="MU118" s="20"/>
      <c r="MV118" s="20"/>
      <c r="MW118" s="20"/>
      <c r="MX118" s="20"/>
      <c r="MY118" s="20"/>
      <c r="MZ118" s="20"/>
      <c r="NA118" s="20"/>
      <c r="NB118" s="20"/>
      <c r="NC118" s="20"/>
      <c r="ND118" s="20"/>
      <c r="NE118" s="20"/>
      <c r="NF118" s="20"/>
      <c r="NG118" s="20"/>
      <c r="NH118" s="20"/>
      <c r="NI118" s="20"/>
      <c r="NJ118" s="20"/>
      <c r="NK118" s="20"/>
      <c r="NL118" s="20"/>
      <c r="NM118" s="20"/>
      <c r="NN118" s="57"/>
      <c r="NO118" s="57"/>
      <c r="NP118" s="57"/>
      <c r="NQ118" s="57"/>
      <c r="NR118" s="57"/>
      <c r="NS118" s="57"/>
      <c r="NT118" s="57"/>
      <c r="NU118" s="57"/>
      <c r="NV118" s="57"/>
      <c r="NW118" s="57"/>
      <c r="NX118" s="57"/>
      <c r="NY118" s="57"/>
      <c r="NZ118" s="57"/>
      <c r="OA118" s="57"/>
      <c r="OB118" s="57"/>
      <c r="OC118" s="57"/>
      <c r="OD118" s="57"/>
      <c r="OE118" s="57"/>
      <c r="OF118" s="57"/>
      <c r="OG118" s="57"/>
      <c r="OH118" s="57"/>
      <c r="OI118" s="57"/>
      <c r="OJ118" s="57"/>
      <c r="OK118" s="57"/>
      <c r="OL118" s="57"/>
      <c r="OM118" s="57"/>
      <c r="ON118" s="57"/>
      <c r="OO118" s="57"/>
      <c r="OP118" s="57"/>
      <c r="OQ118" s="57"/>
      <c r="OR118" s="57"/>
      <c r="OS118" s="57"/>
      <c r="OT118" s="57"/>
      <c r="OU118" s="57"/>
      <c r="OV118" s="57"/>
      <c r="OW118" s="57"/>
      <c r="OX118" s="57"/>
      <c r="OY118" s="57"/>
      <c r="OZ118" s="57"/>
      <c r="PA118" s="57"/>
      <c r="PB118" s="20"/>
      <c r="PC118" s="20"/>
      <c r="PD118" s="20"/>
      <c r="PE118" s="20"/>
      <c r="PF118" s="20"/>
      <c r="PG118" s="20"/>
      <c r="PH118" s="20"/>
      <c r="PI118" s="20"/>
      <c r="PJ118" s="20"/>
      <c r="PK118" s="20"/>
      <c r="PL118" s="20"/>
      <c r="PM118" s="20"/>
      <c r="PN118" s="20"/>
      <c r="PO118" s="20"/>
      <c r="PP118" s="20"/>
      <c r="PQ118" s="20"/>
      <c r="PR118" s="20"/>
      <c r="PS118" s="20"/>
      <c r="PT118" s="20"/>
      <c r="PU118" s="20"/>
      <c r="PV118" s="20"/>
      <c r="PW118" s="20"/>
      <c r="PX118" s="20"/>
      <c r="PY118" s="20"/>
      <c r="PZ118" s="20"/>
      <c r="QA118" s="20"/>
      <c r="QB118" s="20"/>
      <c r="QC118" s="20"/>
      <c r="QD118" s="20"/>
      <c r="QE118" s="20"/>
      <c r="QF118" s="20"/>
      <c r="QG118" s="20"/>
      <c r="QH118" s="20"/>
      <c r="QI118" s="20"/>
      <c r="QJ118" s="20"/>
      <c r="QK118" s="20"/>
      <c r="QL118" s="37"/>
      <c r="QM118" s="37"/>
      <c r="QN118" s="47"/>
      <c r="QO118" s="47"/>
      <c r="QP118" s="47"/>
      <c r="QQ118" s="47"/>
      <c r="QR118" s="47"/>
      <c r="QS118" s="47"/>
      <c r="QT118" s="47"/>
      <c r="QU118" s="47"/>
      <c r="QV118" s="47"/>
      <c r="QW118" s="47"/>
      <c r="QX118" s="47"/>
      <c r="QY118" s="47"/>
      <c r="QZ118" s="47"/>
      <c r="RA118" s="47"/>
      <c r="RB118" s="47"/>
      <c r="RC118" s="47"/>
      <c r="RD118" s="47"/>
      <c r="RE118" s="47"/>
      <c r="RF118" s="47"/>
      <c r="RG118" s="47"/>
    </row>
    <row r="119" spans="1:475" s="85" customFormat="1">
      <c r="A119" s="14">
        <f t="shared" si="2"/>
        <v>116</v>
      </c>
      <c r="B119" s="30">
        <f>SUM(D119:L119)</f>
        <v>7</v>
      </c>
      <c r="C119" s="30"/>
      <c r="D119" s="54"/>
      <c r="E119" s="31"/>
      <c r="F119" s="66"/>
      <c r="G119" s="65"/>
      <c r="H119" s="92"/>
      <c r="I119" s="32">
        <v>1</v>
      </c>
      <c r="J119" s="18"/>
      <c r="K119" s="18">
        <v>5</v>
      </c>
      <c r="L119" s="18">
        <v>1</v>
      </c>
      <c r="M119" s="33" t="s">
        <v>124</v>
      </c>
      <c r="N119" s="33" t="s">
        <v>125</v>
      </c>
      <c r="O119" s="18">
        <v>1966</v>
      </c>
      <c r="P119" s="34">
        <f>SUM(R119:AQJ119)</f>
        <v>75.513999999999982</v>
      </c>
      <c r="Q119" s="35">
        <f>COUNTIF(R119:AQJ119,"&gt;0")</f>
        <v>7</v>
      </c>
      <c r="R119" s="36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>
        <v>10.1</v>
      </c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>
        <v>11.8</v>
      </c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>
        <v>6.9</v>
      </c>
      <c r="CP119" s="20"/>
      <c r="CQ119" s="20"/>
      <c r="CR119" s="20"/>
      <c r="CS119" s="20"/>
      <c r="CT119" s="20"/>
      <c r="CU119" s="20"/>
      <c r="CV119" s="20"/>
      <c r="CW119" s="20">
        <v>2.5</v>
      </c>
      <c r="CX119" s="18"/>
      <c r="CY119" s="20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>
        <v>12.3</v>
      </c>
      <c r="EH119" s="18"/>
      <c r="EI119" s="18"/>
      <c r="EJ119" s="18"/>
      <c r="EK119" s="18"/>
      <c r="EL119" s="32">
        <v>21.1</v>
      </c>
      <c r="EM119" s="20"/>
      <c r="EN119" s="20">
        <v>10.814</v>
      </c>
      <c r="EO119" s="18"/>
      <c r="EP119" s="18"/>
      <c r="EQ119" s="18"/>
      <c r="ER119" s="18"/>
      <c r="ES119" s="18"/>
      <c r="ET119" s="18"/>
      <c r="EU119" s="18"/>
      <c r="EV119" s="18"/>
      <c r="EW119" s="18"/>
      <c r="EX119" s="37"/>
      <c r="EY119" s="37"/>
      <c r="EZ119" s="37"/>
      <c r="FA119" s="37"/>
      <c r="FB119" s="37"/>
      <c r="FC119" s="37"/>
      <c r="FD119" s="37"/>
      <c r="FE119" s="37"/>
      <c r="FF119" s="37"/>
      <c r="FG119" s="37"/>
      <c r="FH119" s="37"/>
      <c r="FI119" s="37"/>
      <c r="FJ119" s="37"/>
      <c r="FK119" s="37"/>
      <c r="FL119" s="37"/>
      <c r="FM119" s="37"/>
      <c r="FN119" s="37"/>
      <c r="FO119" s="18"/>
      <c r="FP119" s="18"/>
      <c r="FQ119" s="18"/>
      <c r="FR119" s="18"/>
      <c r="FS119" s="18"/>
      <c r="FT119" s="18"/>
      <c r="FU119" s="18"/>
      <c r="FV119" s="37"/>
      <c r="FW119" s="37"/>
      <c r="FX119" s="37"/>
      <c r="FY119" s="37"/>
      <c r="FZ119" s="37"/>
      <c r="GA119" s="37"/>
      <c r="GB119" s="37"/>
      <c r="GC119" s="37"/>
      <c r="GD119" s="37"/>
      <c r="GE119" s="37"/>
      <c r="GF119" s="37"/>
      <c r="GG119" s="37"/>
      <c r="GH119" s="37"/>
      <c r="GI119" s="37"/>
      <c r="GJ119" s="37"/>
      <c r="GK119" s="37"/>
      <c r="GL119" s="37"/>
      <c r="GM119" s="37"/>
      <c r="GN119" s="37"/>
      <c r="GO119" s="37"/>
      <c r="GP119" s="37"/>
      <c r="GQ119" s="37"/>
      <c r="GR119" s="37"/>
      <c r="GS119" s="37"/>
      <c r="GT119" s="37"/>
      <c r="GU119" s="37"/>
      <c r="GV119" s="37"/>
      <c r="GW119" s="37"/>
      <c r="GX119" s="37"/>
      <c r="GY119" s="37"/>
      <c r="GZ119" s="37"/>
      <c r="HA119" s="37"/>
      <c r="HB119" s="37"/>
      <c r="HC119" s="37"/>
      <c r="HD119" s="37"/>
      <c r="HE119" s="37"/>
      <c r="HF119" s="37"/>
      <c r="HG119" s="37"/>
      <c r="HH119" s="37"/>
      <c r="HI119" s="37"/>
      <c r="HJ119" s="37"/>
      <c r="HK119" s="37"/>
      <c r="HL119" s="37"/>
      <c r="HM119" s="37"/>
      <c r="HN119" s="37"/>
      <c r="HO119" s="37"/>
      <c r="HP119" s="37"/>
      <c r="HQ119" s="37"/>
      <c r="HR119" s="37"/>
      <c r="HS119" s="37"/>
      <c r="HT119" s="37"/>
      <c r="HU119" s="37"/>
      <c r="HV119" s="37"/>
      <c r="HW119" s="37"/>
      <c r="HX119" s="37"/>
      <c r="HY119" s="37"/>
      <c r="HZ119" s="37"/>
      <c r="IA119" s="37"/>
      <c r="IB119" s="37"/>
      <c r="IC119" s="37"/>
      <c r="ID119" s="37"/>
      <c r="IE119" s="37"/>
      <c r="IF119" s="37"/>
      <c r="IG119" s="37"/>
      <c r="IH119" s="37"/>
      <c r="II119" s="37"/>
      <c r="IJ119" s="37"/>
      <c r="IK119" s="37"/>
      <c r="IL119" s="37"/>
      <c r="IM119" s="37"/>
      <c r="IN119" s="37"/>
      <c r="IO119" s="37"/>
      <c r="IP119" s="37"/>
      <c r="IQ119" s="37"/>
      <c r="IR119" s="37"/>
      <c r="IS119" s="37"/>
      <c r="IT119" s="37"/>
      <c r="IU119" s="37"/>
      <c r="IV119" s="37"/>
      <c r="IW119" s="37"/>
      <c r="IX119" s="37"/>
      <c r="IY119" s="37"/>
      <c r="IZ119" s="37"/>
      <c r="JA119" s="37"/>
      <c r="JB119" s="37"/>
      <c r="JC119" s="37"/>
      <c r="JD119" s="37"/>
      <c r="JE119" s="37"/>
      <c r="JF119" s="37"/>
      <c r="JG119" s="37"/>
      <c r="JH119" s="37"/>
      <c r="JI119" s="37"/>
      <c r="JJ119" s="37"/>
      <c r="JK119" s="37"/>
      <c r="JL119" s="37"/>
      <c r="JM119" s="37"/>
      <c r="JN119" s="37"/>
      <c r="JO119" s="37"/>
      <c r="JP119" s="37"/>
      <c r="JQ119" s="37"/>
      <c r="JR119" s="37"/>
      <c r="JS119" s="37"/>
      <c r="JT119" s="37"/>
      <c r="JU119" s="37"/>
      <c r="JV119" s="37"/>
      <c r="JW119" s="37"/>
      <c r="JX119" s="37"/>
      <c r="JY119" s="37"/>
      <c r="JZ119" s="37"/>
      <c r="KA119" s="37"/>
      <c r="KB119" s="37"/>
      <c r="KC119" s="37"/>
      <c r="KD119" s="37"/>
      <c r="KE119" s="37"/>
      <c r="KF119" s="37"/>
      <c r="KG119" s="37"/>
      <c r="KH119" s="37"/>
      <c r="KI119" s="37"/>
      <c r="KJ119" s="37"/>
      <c r="KK119" s="37"/>
      <c r="KL119" s="37"/>
      <c r="KM119" s="37"/>
      <c r="KN119" s="37"/>
      <c r="KO119" s="37"/>
      <c r="KP119" s="37"/>
      <c r="KQ119" s="37"/>
      <c r="KR119" s="37"/>
      <c r="KS119" s="37"/>
      <c r="KT119" s="37"/>
      <c r="KU119" s="37"/>
      <c r="KV119" s="37"/>
      <c r="KW119" s="37"/>
      <c r="KX119" s="37"/>
      <c r="KY119" s="37"/>
      <c r="KZ119" s="37"/>
      <c r="LA119" s="37"/>
      <c r="LB119" s="37"/>
      <c r="LC119" s="59"/>
      <c r="LD119" s="59"/>
      <c r="LE119" s="59"/>
      <c r="LF119" s="59"/>
      <c r="LG119" s="59"/>
      <c r="LH119" s="59"/>
      <c r="LI119" s="59"/>
      <c r="LJ119" s="59"/>
      <c r="LK119" s="59"/>
      <c r="LL119" s="59"/>
      <c r="LM119" s="59"/>
      <c r="LN119" s="59"/>
      <c r="LO119" s="59"/>
      <c r="LP119" s="59"/>
      <c r="LQ119" s="59"/>
      <c r="LR119" s="59"/>
      <c r="LS119" s="59"/>
      <c r="LT119" s="59"/>
      <c r="LU119" s="59"/>
      <c r="LV119" s="59"/>
      <c r="LW119" s="37"/>
      <c r="LX119" s="37"/>
      <c r="LY119" s="37"/>
      <c r="LZ119" s="37"/>
      <c r="MA119" s="37"/>
      <c r="MB119" s="37"/>
      <c r="MC119" s="37"/>
      <c r="MD119" s="37"/>
      <c r="ME119" s="37"/>
      <c r="MF119" s="37"/>
      <c r="MG119" s="37"/>
      <c r="MH119" s="37"/>
      <c r="MI119" s="37"/>
      <c r="MJ119" s="37"/>
      <c r="MK119" s="37"/>
      <c r="ML119" s="37"/>
      <c r="MM119" s="37"/>
      <c r="MN119" s="37"/>
      <c r="MO119" s="20"/>
      <c r="MP119" s="20"/>
      <c r="MQ119" s="20"/>
      <c r="MR119" s="20"/>
      <c r="MS119" s="20"/>
      <c r="MT119" s="20"/>
      <c r="MU119" s="20"/>
      <c r="MV119" s="20"/>
      <c r="MW119" s="20"/>
      <c r="MX119" s="20"/>
      <c r="MY119" s="20"/>
      <c r="MZ119" s="20"/>
      <c r="NA119" s="20"/>
      <c r="NB119" s="20"/>
      <c r="NC119" s="20"/>
      <c r="ND119" s="20"/>
      <c r="NE119" s="20"/>
      <c r="NF119" s="20"/>
      <c r="NG119" s="20"/>
      <c r="NH119" s="20"/>
      <c r="NI119" s="20"/>
      <c r="NJ119" s="20"/>
      <c r="NK119" s="20"/>
      <c r="NL119" s="20"/>
      <c r="NM119" s="20"/>
      <c r="NN119" s="57"/>
      <c r="NO119" s="57"/>
      <c r="NP119" s="57"/>
      <c r="NQ119" s="57"/>
      <c r="NR119" s="57"/>
      <c r="NS119" s="57"/>
      <c r="NT119" s="57"/>
      <c r="NU119" s="57"/>
      <c r="NV119" s="57"/>
      <c r="NW119" s="57"/>
      <c r="NX119" s="57"/>
      <c r="NY119" s="57"/>
      <c r="NZ119" s="57"/>
      <c r="OA119" s="57"/>
      <c r="OB119" s="57"/>
      <c r="OC119" s="57"/>
      <c r="OD119" s="57"/>
      <c r="OE119" s="57"/>
      <c r="OF119" s="57"/>
      <c r="OG119" s="57"/>
      <c r="OH119" s="57"/>
      <c r="OI119" s="57"/>
      <c r="OJ119" s="57"/>
      <c r="OK119" s="57"/>
      <c r="OL119" s="57"/>
      <c r="OM119" s="57"/>
      <c r="ON119" s="57"/>
      <c r="OO119" s="57"/>
      <c r="OP119" s="57"/>
      <c r="OQ119" s="57"/>
      <c r="OR119" s="57"/>
      <c r="OS119" s="57"/>
      <c r="OT119" s="57"/>
      <c r="OU119" s="57"/>
      <c r="OV119" s="57"/>
      <c r="OW119" s="57"/>
      <c r="OX119" s="57"/>
      <c r="OY119" s="57"/>
      <c r="OZ119" s="57"/>
      <c r="PA119" s="57"/>
      <c r="PB119" s="20"/>
      <c r="PC119" s="20"/>
      <c r="PD119" s="20"/>
      <c r="PE119" s="20"/>
      <c r="PF119" s="20"/>
      <c r="PG119" s="20"/>
      <c r="PH119" s="20"/>
      <c r="PI119" s="20"/>
      <c r="PJ119" s="20"/>
      <c r="PK119" s="20"/>
      <c r="PL119" s="20"/>
      <c r="PM119" s="20"/>
      <c r="PN119" s="20"/>
      <c r="PO119" s="20"/>
      <c r="PP119" s="20"/>
      <c r="PQ119" s="20"/>
      <c r="PR119" s="20"/>
      <c r="PS119" s="20"/>
      <c r="PT119" s="20"/>
      <c r="PU119" s="20"/>
      <c r="PV119" s="20"/>
      <c r="PW119" s="20"/>
      <c r="PX119" s="20"/>
      <c r="PY119" s="20"/>
      <c r="PZ119" s="20"/>
      <c r="QA119" s="20"/>
      <c r="QB119" s="20"/>
      <c r="QC119" s="20"/>
      <c r="QD119" s="20"/>
      <c r="QE119" s="20"/>
      <c r="QF119" s="20"/>
      <c r="QG119" s="20"/>
      <c r="QH119" s="20"/>
      <c r="QI119" s="20"/>
      <c r="QJ119" s="20"/>
      <c r="QK119" s="20"/>
      <c r="QL119" s="37"/>
      <c r="QM119" s="37"/>
      <c r="QN119" s="47"/>
      <c r="QO119" s="47"/>
      <c r="QP119" s="47"/>
      <c r="QQ119" s="47"/>
      <c r="QR119" s="47"/>
      <c r="QS119" s="47"/>
      <c r="QT119" s="47"/>
      <c r="QU119" s="47"/>
      <c r="QV119" s="47"/>
      <c r="QW119" s="47"/>
      <c r="QX119" s="47"/>
      <c r="QY119" s="47"/>
      <c r="QZ119" s="47"/>
      <c r="RA119" s="47"/>
      <c r="RB119" s="47"/>
      <c r="RC119" s="47"/>
      <c r="RD119" s="47"/>
      <c r="RE119" s="47"/>
      <c r="RF119" s="47"/>
      <c r="RG119" s="47"/>
    </row>
    <row r="120" spans="1:475" s="85" customFormat="1">
      <c r="A120" s="14">
        <f t="shared" si="2"/>
        <v>117</v>
      </c>
      <c r="B120" s="30">
        <f>SUM(D120:L120)</f>
        <v>1</v>
      </c>
      <c r="C120" s="30"/>
      <c r="D120" s="54"/>
      <c r="E120" s="31"/>
      <c r="F120" s="66">
        <v>1</v>
      </c>
      <c r="G120" s="65"/>
      <c r="H120" s="92"/>
      <c r="I120" s="32"/>
      <c r="J120" s="18"/>
      <c r="K120" s="18"/>
      <c r="L120" s="18"/>
      <c r="M120" s="33" t="s">
        <v>293</v>
      </c>
      <c r="N120" s="33" t="s">
        <v>48</v>
      </c>
      <c r="O120" s="18">
        <v>1965</v>
      </c>
      <c r="P120" s="34">
        <f>SUM(R120:AQJ120)</f>
        <v>72.2</v>
      </c>
      <c r="Q120" s="35">
        <f>COUNTIF(R120:AQJ120,"&gt;0")</f>
        <v>1</v>
      </c>
      <c r="R120" s="36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66">
        <v>72.2</v>
      </c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18"/>
      <c r="DV120" s="18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37"/>
      <c r="FE120" s="37"/>
      <c r="FF120" s="37"/>
      <c r="FG120" s="37"/>
      <c r="FH120" s="37"/>
      <c r="FI120" s="37"/>
      <c r="FJ120" s="37"/>
      <c r="FK120" s="37"/>
      <c r="FL120" s="37"/>
      <c r="FM120" s="37"/>
      <c r="FN120" s="37"/>
      <c r="FO120" s="18"/>
      <c r="FP120" s="18"/>
      <c r="FQ120" s="18"/>
      <c r="FR120" s="18"/>
      <c r="FS120" s="18"/>
      <c r="FT120" s="18"/>
      <c r="FU120" s="18"/>
      <c r="FV120" s="37"/>
      <c r="FW120" s="37"/>
      <c r="FX120" s="37"/>
      <c r="FY120" s="37"/>
      <c r="FZ120" s="37"/>
      <c r="GA120" s="37"/>
      <c r="GB120" s="37"/>
      <c r="GC120" s="37"/>
      <c r="GD120" s="37"/>
      <c r="GE120" s="37"/>
      <c r="GF120" s="37"/>
      <c r="GG120" s="37"/>
      <c r="GH120" s="37"/>
      <c r="GI120" s="37"/>
      <c r="GJ120" s="37"/>
      <c r="GK120" s="37"/>
      <c r="GL120" s="37"/>
      <c r="GM120" s="37"/>
      <c r="GN120" s="37"/>
      <c r="GO120" s="37"/>
      <c r="GP120" s="37"/>
      <c r="GQ120" s="37"/>
      <c r="GR120" s="37"/>
      <c r="GS120" s="37"/>
      <c r="GT120" s="37"/>
      <c r="GU120" s="37"/>
      <c r="GV120" s="37"/>
      <c r="GW120" s="37"/>
      <c r="GX120" s="37"/>
      <c r="GY120" s="37"/>
      <c r="GZ120" s="37"/>
      <c r="HA120" s="37"/>
      <c r="HB120" s="37"/>
      <c r="HC120" s="37"/>
      <c r="HD120" s="37"/>
      <c r="HE120" s="37"/>
      <c r="HF120" s="37"/>
      <c r="HG120" s="37"/>
      <c r="HH120" s="37"/>
      <c r="HI120" s="37"/>
      <c r="HJ120" s="37"/>
      <c r="HK120" s="37"/>
      <c r="HL120" s="37"/>
      <c r="HM120" s="37"/>
      <c r="HN120" s="37"/>
      <c r="HO120" s="37"/>
      <c r="HP120" s="37"/>
      <c r="HQ120" s="37"/>
      <c r="HR120" s="37"/>
      <c r="HS120" s="37"/>
      <c r="HT120" s="37"/>
      <c r="HU120" s="37"/>
      <c r="HV120" s="37"/>
      <c r="HW120" s="37"/>
      <c r="HX120" s="37"/>
      <c r="HY120" s="37"/>
      <c r="HZ120" s="37"/>
      <c r="IA120" s="37"/>
      <c r="IB120" s="37"/>
      <c r="IC120" s="37"/>
      <c r="ID120" s="37"/>
      <c r="IE120" s="37"/>
      <c r="IF120" s="37"/>
      <c r="IG120" s="37"/>
      <c r="IH120" s="37"/>
      <c r="II120" s="37"/>
      <c r="IJ120" s="37"/>
      <c r="IK120" s="37"/>
      <c r="IL120" s="37"/>
      <c r="IM120" s="37"/>
      <c r="IN120" s="37"/>
      <c r="IO120" s="37"/>
      <c r="IP120" s="37"/>
      <c r="IQ120" s="37"/>
      <c r="IR120" s="37"/>
      <c r="IS120" s="37"/>
      <c r="IT120" s="37"/>
      <c r="IU120" s="37"/>
      <c r="IV120" s="37"/>
      <c r="IW120" s="37"/>
      <c r="IX120" s="37"/>
      <c r="IY120" s="37"/>
      <c r="IZ120" s="37"/>
      <c r="JA120" s="37"/>
      <c r="JB120" s="37"/>
      <c r="JC120" s="37"/>
      <c r="JD120" s="37"/>
      <c r="JE120" s="37"/>
      <c r="JF120" s="37"/>
      <c r="JG120" s="37"/>
      <c r="JH120" s="37"/>
      <c r="JI120" s="37"/>
      <c r="JJ120" s="37"/>
      <c r="JK120" s="37"/>
      <c r="JL120" s="37"/>
      <c r="JM120" s="37"/>
      <c r="JN120" s="37"/>
      <c r="JO120" s="37"/>
      <c r="JP120" s="37"/>
      <c r="JQ120" s="37"/>
      <c r="JR120" s="37"/>
      <c r="JS120" s="37"/>
      <c r="JT120" s="37"/>
      <c r="JU120" s="37"/>
      <c r="JV120" s="37"/>
      <c r="JW120" s="37"/>
      <c r="JX120" s="37"/>
      <c r="JY120" s="37"/>
      <c r="JZ120" s="37"/>
      <c r="KA120" s="37"/>
      <c r="KB120" s="37"/>
      <c r="KC120" s="37"/>
      <c r="KD120" s="37"/>
      <c r="KE120" s="37"/>
      <c r="KF120" s="37"/>
      <c r="KG120" s="37"/>
      <c r="KH120" s="37"/>
      <c r="KI120" s="37"/>
      <c r="KJ120" s="37"/>
      <c r="KK120" s="37"/>
      <c r="KL120" s="37"/>
      <c r="KM120" s="37"/>
      <c r="KN120" s="37"/>
      <c r="KO120" s="37"/>
      <c r="KP120" s="37"/>
      <c r="KQ120" s="37"/>
      <c r="KR120" s="37"/>
      <c r="KS120" s="37"/>
      <c r="KT120" s="37"/>
      <c r="KU120" s="37"/>
      <c r="KV120" s="37"/>
      <c r="KW120" s="37"/>
      <c r="KX120" s="37"/>
      <c r="KY120" s="37"/>
      <c r="KZ120" s="37"/>
      <c r="LA120" s="37"/>
      <c r="LB120" s="37"/>
      <c r="LC120" s="59"/>
      <c r="LD120" s="59"/>
      <c r="LE120" s="59"/>
      <c r="LF120" s="59"/>
      <c r="LG120" s="59"/>
      <c r="LH120" s="59"/>
      <c r="LI120" s="59"/>
      <c r="LJ120" s="59"/>
      <c r="LK120" s="59"/>
      <c r="LL120" s="59"/>
      <c r="LM120" s="59"/>
      <c r="LN120" s="59"/>
      <c r="LO120" s="59"/>
      <c r="LP120" s="59"/>
      <c r="LQ120" s="59"/>
      <c r="LR120" s="59"/>
      <c r="LS120" s="59"/>
      <c r="LT120" s="59"/>
      <c r="LU120" s="59"/>
      <c r="LV120" s="59"/>
      <c r="LW120" s="37"/>
      <c r="LX120" s="37"/>
      <c r="LY120" s="37"/>
      <c r="LZ120" s="37"/>
      <c r="MA120" s="37"/>
      <c r="MB120" s="37"/>
      <c r="MC120" s="37"/>
      <c r="MD120" s="37"/>
      <c r="ME120" s="37"/>
      <c r="MF120" s="37"/>
      <c r="MG120" s="37"/>
      <c r="MH120" s="37"/>
      <c r="MI120" s="37"/>
      <c r="MJ120" s="37"/>
      <c r="MK120" s="37"/>
      <c r="ML120" s="37"/>
      <c r="MM120" s="37"/>
      <c r="MN120" s="37"/>
      <c r="MO120" s="20"/>
      <c r="MP120" s="20"/>
      <c r="MQ120" s="20"/>
      <c r="MR120" s="20"/>
      <c r="MS120" s="20"/>
      <c r="MT120" s="20"/>
      <c r="MU120" s="20"/>
      <c r="MV120" s="20"/>
      <c r="MW120" s="20"/>
      <c r="MX120" s="20"/>
      <c r="MY120" s="20"/>
      <c r="MZ120" s="20"/>
      <c r="NA120" s="20"/>
      <c r="NB120" s="20"/>
      <c r="NC120" s="20"/>
      <c r="ND120" s="20"/>
      <c r="NE120" s="20"/>
      <c r="NF120" s="20"/>
      <c r="NG120" s="20"/>
      <c r="NH120" s="20"/>
      <c r="NI120" s="20"/>
      <c r="NJ120" s="20"/>
      <c r="NK120" s="20"/>
      <c r="NL120" s="20"/>
      <c r="NM120" s="20"/>
      <c r="NN120" s="57"/>
      <c r="NO120" s="57"/>
      <c r="NP120" s="57"/>
      <c r="NQ120" s="57"/>
      <c r="NR120" s="57"/>
      <c r="NS120" s="57"/>
      <c r="NT120" s="57"/>
      <c r="NU120" s="57"/>
      <c r="NV120" s="57"/>
      <c r="NW120" s="57"/>
      <c r="NX120" s="57"/>
      <c r="NY120" s="57"/>
      <c r="NZ120" s="57"/>
      <c r="OA120" s="57"/>
      <c r="OB120" s="57"/>
      <c r="OC120" s="57"/>
      <c r="OD120" s="57"/>
      <c r="OE120" s="57"/>
      <c r="OF120" s="57"/>
      <c r="OG120" s="57"/>
      <c r="OH120" s="57"/>
      <c r="OI120" s="57"/>
      <c r="OJ120" s="57"/>
      <c r="OK120" s="57"/>
      <c r="OL120" s="57"/>
      <c r="OM120" s="57"/>
      <c r="ON120" s="57"/>
      <c r="OO120" s="57"/>
      <c r="OP120" s="57"/>
      <c r="OQ120" s="57"/>
      <c r="OR120" s="57"/>
      <c r="OS120" s="57"/>
      <c r="OT120" s="57"/>
      <c r="OU120" s="57"/>
      <c r="OV120" s="57"/>
      <c r="OW120" s="57"/>
      <c r="OX120" s="57"/>
      <c r="OY120" s="57"/>
      <c r="OZ120" s="57"/>
      <c r="PA120" s="57"/>
      <c r="PB120" s="20"/>
      <c r="PC120" s="20"/>
      <c r="PD120" s="20"/>
      <c r="PE120" s="20"/>
      <c r="PF120" s="20"/>
      <c r="PG120" s="20"/>
      <c r="PH120" s="20"/>
      <c r="PI120" s="20"/>
      <c r="PJ120" s="20"/>
      <c r="PK120" s="20"/>
      <c r="PL120" s="20"/>
      <c r="PM120" s="20"/>
      <c r="PN120" s="20"/>
      <c r="PO120" s="20"/>
      <c r="PP120" s="20"/>
      <c r="PQ120" s="20"/>
      <c r="PR120" s="20"/>
      <c r="PS120" s="20"/>
      <c r="PT120" s="20"/>
      <c r="PU120" s="20"/>
      <c r="PV120" s="20"/>
      <c r="PW120" s="20"/>
      <c r="PX120" s="20"/>
      <c r="PY120" s="20"/>
      <c r="PZ120" s="20"/>
      <c r="QA120" s="20"/>
      <c r="QB120" s="20"/>
      <c r="QC120" s="20"/>
      <c r="QD120" s="20"/>
      <c r="QE120" s="20"/>
      <c r="QF120" s="20"/>
      <c r="QG120" s="20"/>
      <c r="QH120" s="20"/>
      <c r="QI120" s="20"/>
      <c r="QJ120" s="20"/>
      <c r="QK120" s="20"/>
      <c r="QL120" s="37"/>
      <c r="QM120" s="37"/>
      <c r="QN120" s="47"/>
      <c r="QO120" s="47"/>
      <c r="QP120" s="47"/>
      <c r="QQ120" s="47"/>
      <c r="QR120" s="47"/>
      <c r="QS120" s="47"/>
      <c r="QT120" s="47"/>
      <c r="QU120" s="47"/>
      <c r="QV120" s="47"/>
      <c r="QW120" s="47"/>
      <c r="QX120" s="47"/>
      <c r="QY120" s="47"/>
      <c r="QZ120" s="47"/>
      <c r="RA120" s="47"/>
      <c r="RB120" s="47"/>
      <c r="RC120" s="47"/>
      <c r="RD120" s="47"/>
      <c r="RE120" s="47"/>
      <c r="RF120" s="47"/>
      <c r="RG120" s="47"/>
    </row>
    <row r="121" spans="1:475" s="85" customFormat="1">
      <c r="A121" s="14">
        <f t="shared" si="2"/>
        <v>118</v>
      </c>
      <c r="B121" s="30">
        <f>SUM(D121:L121)</f>
        <v>7</v>
      </c>
      <c r="C121" s="30"/>
      <c r="D121" s="54"/>
      <c r="E121" s="31"/>
      <c r="F121" s="66"/>
      <c r="G121" s="65"/>
      <c r="H121" s="92"/>
      <c r="I121" s="32"/>
      <c r="J121" s="18"/>
      <c r="K121" s="18">
        <v>7</v>
      </c>
      <c r="L121" s="18"/>
      <c r="M121" s="33" t="s">
        <v>225</v>
      </c>
      <c r="N121" s="33" t="s">
        <v>226</v>
      </c>
      <c r="O121" s="18">
        <v>1964</v>
      </c>
      <c r="P121" s="34">
        <f>SUM(R121:AQJ121)</f>
        <v>72.140999999999991</v>
      </c>
      <c r="Q121" s="35">
        <f>COUNTIF(R121:AQJ121,"&gt;0")</f>
        <v>7</v>
      </c>
      <c r="R121" s="36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>
        <v>10</v>
      </c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>
        <v>6.9</v>
      </c>
      <c r="CP121" s="18"/>
      <c r="CQ121" s="18"/>
      <c r="CR121" s="20"/>
      <c r="CS121" s="18"/>
      <c r="CT121" s="18"/>
      <c r="CU121" s="18"/>
      <c r="CV121" s="18"/>
      <c r="CW121" s="18"/>
      <c r="CX121" s="18"/>
      <c r="CY121" s="20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>
        <v>12.3</v>
      </c>
      <c r="EH121" s="20"/>
      <c r="EI121" s="20"/>
      <c r="EJ121" s="20"/>
      <c r="EK121" s="20"/>
      <c r="EL121" s="20"/>
      <c r="EM121" s="20"/>
      <c r="EN121" s="20">
        <v>11.141</v>
      </c>
      <c r="EO121" s="37"/>
      <c r="EP121" s="37"/>
      <c r="EQ121" s="37"/>
      <c r="ER121" s="37">
        <v>9.4</v>
      </c>
      <c r="ES121" s="37"/>
      <c r="ET121" s="37"/>
      <c r="EU121" s="37"/>
      <c r="EV121" s="37"/>
      <c r="EW121" s="37"/>
      <c r="EX121" s="37">
        <v>12.4</v>
      </c>
      <c r="EY121" s="20"/>
      <c r="EZ121" s="20"/>
      <c r="FA121" s="20"/>
      <c r="FB121" s="20"/>
      <c r="FC121" s="20"/>
      <c r="FD121" s="20">
        <v>10</v>
      </c>
      <c r="FE121" s="18"/>
      <c r="FF121" s="18"/>
      <c r="FG121" s="18"/>
      <c r="FH121" s="18"/>
      <c r="FI121" s="18"/>
      <c r="FJ121" s="18"/>
      <c r="FK121" s="18"/>
      <c r="FL121" s="18"/>
      <c r="FM121" s="18"/>
      <c r="FN121" s="37"/>
      <c r="FO121" s="18"/>
      <c r="FP121" s="18"/>
      <c r="FQ121" s="18"/>
      <c r="FR121" s="18"/>
      <c r="FS121" s="18"/>
      <c r="FT121" s="18"/>
      <c r="FU121" s="18"/>
      <c r="FV121" s="37"/>
      <c r="FW121" s="37"/>
      <c r="FX121" s="37"/>
      <c r="FY121" s="37"/>
      <c r="FZ121" s="37"/>
      <c r="GA121" s="37"/>
      <c r="GB121" s="37"/>
      <c r="GC121" s="37"/>
      <c r="GD121" s="37"/>
      <c r="GE121" s="37"/>
      <c r="GF121" s="37"/>
      <c r="GG121" s="37"/>
      <c r="GH121" s="37"/>
      <c r="GI121" s="37"/>
      <c r="GJ121" s="37"/>
      <c r="GK121" s="37"/>
      <c r="GL121" s="37"/>
      <c r="GM121" s="37"/>
      <c r="GN121" s="37"/>
      <c r="GO121" s="37"/>
      <c r="GP121" s="37"/>
      <c r="GQ121" s="37"/>
      <c r="GR121" s="37"/>
      <c r="GS121" s="37"/>
      <c r="GT121" s="37"/>
      <c r="GU121" s="37"/>
      <c r="GV121" s="37"/>
      <c r="GW121" s="37"/>
      <c r="GX121" s="37"/>
      <c r="GY121" s="37"/>
      <c r="GZ121" s="37"/>
      <c r="HA121" s="37"/>
      <c r="HB121" s="37"/>
      <c r="HC121" s="37"/>
      <c r="HD121" s="37"/>
      <c r="HE121" s="37"/>
      <c r="HF121" s="37"/>
      <c r="HG121" s="37"/>
      <c r="HH121" s="37"/>
      <c r="HI121" s="37"/>
      <c r="HJ121" s="37"/>
      <c r="HK121" s="37"/>
      <c r="HL121" s="37"/>
      <c r="HM121" s="37"/>
      <c r="HN121" s="37"/>
      <c r="HO121" s="37"/>
      <c r="HP121" s="37"/>
      <c r="HQ121" s="37"/>
      <c r="HR121" s="37"/>
      <c r="HS121" s="37"/>
      <c r="HT121" s="37"/>
      <c r="HU121" s="37"/>
      <c r="HV121" s="37"/>
      <c r="HW121" s="37"/>
      <c r="HX121" s="37"/>
      <c r="HY121" s="37"/>
      <c r="HZ121" s="37"/>
      <c r="IA121" s="37"/>
      <c r="IB121" s="37"/>
      <c r="IC121" s="37"/>
      <c r="ID121" s="37"/>
      <c r="IE121" s="37"/>
      <c r="IF121" s="37"/>
      <c r="IG121" s="37"/>
      <c r="IH121" s="37"/>
      <c r="II121" s="37"/>
      <c r="IJ121" s="37"/>
      <c r="IK121" s="37"/>
      <c r="IL121" s="37"/>
      <c r="IM121" s="37"/>
      <c r="IN121" s="37"/>
      <c r="IO121" s="37"/>
      <c r="IP121" s="37"/>
      <c r="IQ121" s="37"/>
      <c r="IR121" s="37"/>
      <c r="IS121" s="37"/>
      <c r="IT121" s="37"/>
      <c r="IU121" s="37"/>
      <c r="IV121" s="37"/>
      <c r="IW121" s="37"/>
      <c r="IX121" s="37"/>
      <c r="IY121" s="37"/>
      <c r="IZ121" s="37"/>
      <c r="JA121" s="37"/>
      <c r="JB121" s="37"/>
      <c r="JC121" s="37"/>
      <c r="JD121" s="37"/>
      <c r="JE121" s="37"/>
      <c r="JF121" s="37"/>
      <c r="JG121" s="37"/>
      <c r="JH121" s="37"/>
      <c r="JI121" s="37"/>
      <c r="JJ121" s="37"/>
      <c r="JK121" s="37"/>
      <c r="JL121" s="37"/>
      <c r="JM121" s="37"/>
      <c r="JN121" s="37"/>
      <c r="JO121" s="37"/>
      <c r="JP121" s="37"/>
      <c r="JQ121" s="37"/>
      <c r="JR121" s="37"/>
      <c r="JS121" s="37"/>
      <c r="JT121" s="37"/>
      <c r="JU121" s="37"/>
      <c r="JV121" s="37"/>
      <c r="JW121" s="37"/>
      <c r="JX121" s="37"/>
      <c r="JY121" s="37"/>
      <c r="JZ121" s="37"/>
      <c r="KA121" s="37"/>
      <c r="KB121" s="37"/>
      <c r="KC121" s="37"/>
      <c r="KD121" s="37"/>
      <c r="KE121" s="37"/>
      <c r="KF121" s="37"/>
      <c r="KG121" s="37"/>
      <c r="KH121" s="37"/>
      <c r="KI121" s="37"/>
      <c r="KJ121" s="37"/>
      <c r="KK121" s="37"/>
      <c r="KL121" s="37"/>
      <c r="KM121" s="37"/>
      <c r="KN121" s="37"/>
      <c r="KO121" s="37"/>
      <c r="KP121" s="37"/>
      <c r="KQ121" s="37"/>
      <c r="KR121" s="37"/>
      <c r="KS121" s="37"/>
      <c r="KT121" s="37"/>
      <c r="KU121" s="37"/>
      <c r="KV121" s="37"/>
      <c r="KW121" s="37"/>
      <c r="KX121" s="37"/>
      <c r="KY121" s="37"/>
      <c r="KZ121" s="37"/>
      <c r="LA121" s="37"/>
      <c r="LB121" s="37"/>
      <c r="LC121" s="59"/>
      <c r="LD121" s="59"/>
      <c r="LE121" s="59"/>
      <c r="LF121" s="59"/>
      <c r="LG121" s="59"/>
      <c r="LH121" s="59"/>
      <c r="LI121" s="59"/>
      <c r="LJ121" s="59"/>
      <c r="LK121" s="59"/>
      <c r="LL121" s="59"/>
      <c r="LM121" s="59"/>
      <c r="LN121" s="59"/>
      <c r="LO121" s="59"/>
      <c r="LP121" s="59"/>
      <c r="LQ121" s="59"/>
      <c r="LR121" s="59"/>
      <c r="LS121" s="59"/>
      <c r="LT121" s="59"/>
      <c r="LU121" s="59"/>
      <c r="LV121" s="59"/>
      <c r="LW121" s="37"/>
      <c r="LX121" s="37"/>
      <c r="LY121" s="37"/>
      <c r="LZ121" s="37"/>
      <c r="MA121" s="37"/>
      <c r="MB121" s="37"/>
      <c r="MC121" s="37"/>
      <c r="MD121" s="37"/>
      <c r="ME121" s="37"/>
      <c r="MF121" s="37"/>
      <c r="MG121" s="37"/>
      <c r="MH121" s="37"/>
      <c r="MI121" s="37"/>
      <c r="MJ121" s="37"/>
      <c r="MK121" s="37"/>
      <c r="ML121" s="37"/>
      <c r="MM121" s="37"/>
      <c r="MN121" s="37"/>
      <c r="MO121" s="20"/>
      <c r="MP121" s="20"/>
      <c r="MQ121" s="20"/>
      <c r="MR121" s="20"/>
      <c r="MS121" s="20"/>
      <c r="MT121" s="20"/>
      <c r="MU121" s="20"/>
      <c r="MV121" s="20"/>
      <c r="MW121" s="20"/>
      <c r="MX121" s="20"/>
      <c r="MY121" s="20"/>
      <c r="MZ121" s="20"/>
      <c r="NA121" s="20"/>
      <c r="NB121" s="20"/>
      <c r="NC121" s="20"/>
      <c r="ND121" s="20"/>
      <c r="NE121" s="20"/>
      <c r="NF121" s="20"/>
      <c r="NG121" s="20"/>
      <c r="NH121" s="20"/>
      <c r="NI121" s="20"/>
      <c r="NJ121" s="20"/>
      <c r="NK121" s="20"/>
      <c r="NL121" s="20"/>
      <c r="NM121" s="20"/>
      <c r="NN121" s="57"/>
      <c r="NO121" s="57"/>
      <c r="NP121" s="57"/>
      <c r="NQ121" s="57"/>
      <c r="NR121" s="57"/>
      <c r="NS121" s="57"/>
      <c r="NT121" s="57"/>
      <c r="NU121" s="57"/>
      <c r="NV121" s="57"/>
      <c r="NW121" s="57"/>
      <c r="NX121" s="57"/>
      <c r="NY121" s="57"/>
      <c r="NZ121" s="57"/>
      <c r="OA121" s="57"/>
      <c r="OB121" s="57"/>
      <c r="OC121" s="57"/>
      <c r="OD121" s="57"/>
      <c r="OE121" s="57"/>
      <c r="OF121" s="57"/>
      <c r="OG121" s="57"/>
      <c r="OH121" s="57"/>
      <c r="OI121" s="57"/>
      <c r="OJ121" s="57"/>
      <c r="OK121" s="57"/>
      <c r="OL121" s="57"/>
      <c r="OM121" s="57"/>
      <c r="ON121" s="57"/>
      <c r="OO121" s="57"/>
      <c r="OP121" s="57"/>
      <c r="OQ121" s="57"/>
      <c r="OR121" s="57"/>
      <c r="OS121" s="57"/>
      <c r="OT121" s="57"/>
      <c r="OU121" s="57"/>
      <c r="OV121" s="57"/>
      <c r="OW121" s="57"/>
      <c r="OX121" s="57"/>
      <c r="OY121" s="57"/>
      <c r="OZ121" s="57"/>
      <c r="PA121" s="57"/>
      <c r="PB121" s="20"/>
      <c r="PC121" s="20"/>
      <c r="PD121" s="20"/>
      <c r="PE121" s="20"/>
      <c r="PF121" s="20"/>
      <c r="PG121" s="20"/>
      <c r="PH121" s="20"/>
      <c r="PI121" s="20"/>
      <c r="PJ121" s="20"/>
      <c r="PK121" s="20"/>
      <c r="PL121" s="20"/>
      <c r="PM121" s="20"/>
      <c r="PN121" s="20"/>
      <c r="PO121" s="20"/>
      <c r="PP121" s="20"/>
      <c r="PQ121" s="20"/>
      <c r="PR121" s="20"/>
      <c r="PS121" s="20"/>
      <c r="PT121" s="20"/>
      <c r="PU121" s="20"/>
      <c r="PV121" s="20"/>
      <c r="PW121" s="20"/>
      <c r="PX121" s="20"/>
      <c r="PY121" s="20"/>
      <c r="PZ121" s="20"/>
      <c r="QA121" s="20"/>
      <c r="QB121" s="20"/>
      <c r="QC121" s="20"/>
      <c r="QD121" s="20"/>
      <c r="QE121" s="20"/>
      <c r="QF121" s="20"/>
      <c r="QG121" s="20"/>
      <c r="QH121" s="20"/>
      <c r="QI121" s="20"/>
      <c r="QJ121" s="20"/>
      <c r="QK121" s="20"/>
      <c r="QL121" s="37"/>
      <c r="QM121" s="37"/>
      <c r="QN121" s="47"/>
      <c r="QO121" s="47"/>
      <c r="QP121" s="47"/>
      <c r="QQ121" s="47"/>
      <c r="QR121" s="47"/>
      <c r="QS121" s="47"/>
      <c r="QT121" s="47"/>
      <c r="QU121" s="47"/>
      <c r="QV121" s="47"/>
      <c r="QW121" s="47"/>
      <c r="QX121" s="47"/>
      <c r="QY121" s="47"/>
      <c r="QZ121" s="47"/>
      <c r="RA121" s="47"/>
      <c r="RB121" s="47"/>
      <c r="RC121" s="47"/>
      <c r="RD121" s="47"/>
      <c r="RE121" s="47"/>
      <c r="RF121" s="47"/>
      <c r="RG121" s="47"/>
    </row>
    <row r="122" spans="1:475" s="85" customFormat="1">
      <c r="A122" s="14">
        <f t="shared" si="2"/>
        <v>119</v>
      </c>
      <c r="B122" s="30">
        <f>SUM(D122:L122)</f>
        <v>7</v>
      </c>
      <c r="C122" s="30"/>
      <c r="D122" s="54"/>
      <c r="E122" s="31"/>
      <c r="F122" s="66"/>
      <c r="G122" s="65"/>
      <c r="H122" s="92"/>
      <c r="I122" s="32"/>
      <c r="J122" s="18"/>
      <c r="K122" s="18">
        <v>7</v>
      </c>
      <c r="L122" s="18"/>
      <c r="M122" s="33" t="s">
        <v>151</v>
      </c>
      <c r="N122" s="33" t="s">
        <v>152</v>
      </c>
      <c r="O122" s="18">
        <v>1981</v>
      </c>
      <c r="P122" s="34">
        <f>SUM(R122:AQJ122)</f>
        <v>71.335999999999999</v>
      </c>
      <c r="Q122" s="35">
        <f>COUNTIF(R122:AQJ122,"&gt;0")</f>
        <v>7</v>
      </c>
      <c r="R122" s="36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>
        <v>10.1</v>
      </c>
      <c r="AE122" s="20"/>
      <c r="AF122" s="20"/>
      <c r="AG122" s="20"/>
      <c r="AH122" s="20"/>
      <c r="AI122" s="20"/>
      <c r="AJ122" s="20"/>
      <c r="AK122" s="20"/>
      <c r="AL122" s="20"/>
      <c r="AM122" s="20"/>
      <c r="AN122" s="20">
        <v>10</v>
      </c>
      <c r="AO122" s="20"/>
      <c r="AP122" s="20"/>
      <c r="AQ122" s="20"/>
      <c r="AR122" s="20">
        <v>11.8</v>
      </c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>
        <v>10</v>
      </c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>
        <v>5.5</v>
      </c>
      <c r="CU122" s="18"/>
      <c r="CV122" s="18"/>
      <c r="CW122" s="18"/>
      <c r="CX122" s="18"/>
      <c r="CY122" s="20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>
        <v>12.3</v>
      </c>
      <c r="EH122" s="20"/>
      <c r="EI122" s="20"/>
      <c r="EJ122" s="20"/>
      <c r="EK122" s="20"/>
      <c r="EL122" s="20"/>
      <c r="EM122" s="20"/>
      <c r="EN122" s="20">
        <v>11.635999999999999</v>
      </c>
      <c r="EO122" s="18"/>
      <c r="EP122" s="18"/>
      <c r="EQ122" s="18"/>
      <c r="ER122" s="18"/>
      <c r="ES122" s="18"/>
      <c r="ET122" s="18"/>
      <c r="EU122" s="18"/>
      <c r="EV122" s="18"/>
      <c r="EW122" s="18"/>
      <c r="EX122" s="37"/>
      <c r="EY122" s="37"/>
      <c r="EZ122" s="37"/>
      <c r="FA122" s="37"/>
      <c r="FB122" s="37"/>
      <c r="FC122" s="37"/>
      <c r="FD122" s="37"/>
      <c r="FE122" s="37"/>
      <c r="FF122" s="37"/>
      <c r="FG122" s="37"/>
      <c r="FH122" s="37"/>
      <c r="FI122" s="37"/>
      <c r="FJ122" s="37"/>
      <c r="FK122" s="37"/>
      <c r="FL122" s="37"/>
      <c r="FM122" s="37"/>
      <c r="FN122" s="37"/>
      <c r="FO122" s="18"/>
      <c r="FP122" s="18"/>
      <c r="FQ122" s="18"/>
      <c r="FR122" s="18"/>
      <c r="FS122" s="18"/>
      <c r="FT122" s="18"/>
      <c r="FU122" s="18"/>
      <c r="FV122" s="37"/>
      <c r="FW122" s="37"/>
      <c r="FX122" s="37"/>
      <c r="FY122" s="37"/>
      <c r="FZ122" s="37"/>
      <c r="GA122" s="37"/>
      <c r="GB122" s="37"/>
      <c r="GC122" s="37"/>
      <c r="GD122" s="37"/>
      <c r="GE122" s="37"/>
      <c r="GF122" s="37"/>
      <c r="GG122" s="37"/>
      <c r="GH122" s="37"/>
      <c r="GI122" s="37"/>
      <c r="GJ122" s="37"/>
      <c r="GK122" s="37"/>
      <c r="GL122" s="37"/>
      <c r="GM122" s="37"/>
      <c r="GN122" s="37"/>
      <c r="GO122" s="37"/>
      <c r="GP122" s="37"/>
      <c r="GQ122" s="37"/>
      <c r="GR122" s="37"/>
      <c r="GS122" s="37"/>
      <c r="GT122" s="37"/>
      <c r="GU122" s="37"/>
      <c r="GV122" s="37"/>
      <c r="GW122" s="37"/>
      <c r="GX122" s="37"/>
      <c r="GY122" s="37"/>
      <c r="GZ122" s="37"/>
      <c r="HA122" s="37"/>
      <c r="HB122" s="37"/>
      <c r="HC122" s="37"/>
      <c r="HD122" s="37"/>
      <c r="HE122" s="37"/>
      <c r="HF122" s="37"/>
      <c r="HG122" s="37"/>
      <c r="HH122" s="37"/>
      <c r="HI122" s="37"/>
      <c r="HJ122" s="37"/>
      <c r="HK122" s="37"/>
      <c r="HL122" s="37"/>
      <c r="HM122" s="37"/>
      <c r="HN122" s="37"/>
      <c r="HO122" s="37"/>
      <c r="HP122" s="37"/>
      <c r="HQ122" s="37"/>
      <c r="HR122" s="37"/>
      <c r="HS122" s="37"/>
      <c r="HT122" s="37"/>
      <c r="HU122" s="37"/>
      <c r="HV122" s="37"/>
      <c r="HW122" s="37"/>
      <c r="HX122" s="37"/>
      <c r="HY122" s="37"/>
      <c r="HZ122" s="37"/>
      <c r="IA122" s="37"/>
      <c r="IB122" s="37"/>
      <c r="IC122" s="37"/>
      <c r="ID122" s="37"/>
      <c r="IE122" s="37"/>
      <c r="IF122" s="37"/>
      <c r="IG122" s="37"/>
      <c r="IH122" s="37"/>
      <c r="II122" s="37"/>
      <c r="IJ122" s="37"/>
      <c r="IK122" s="37"/>
      <c r="IL122" s="37"/>
      <c r="IM122" s="37"/>
      <c r="IN122" s="37"/>
      <c r="IO122" s="37"/>
      <c r="IP122" s="37"/>
      <c r="IQ122" s="37"/>
      <c r="IR122" s="37"/>
      <c r="IS122" s="37"/>
      <c r="IT122" s="37"/>
      <c r="IU122" s="37"/>
      <c r="IV122" s="37"/>
      <c r="IW122" s="37"/>
      <c r="IX122" s="37"/>
      <c r="IY122" s="37"/>
      <c r="IZ122" s="37"/>
      <c r="JA122" s="37"/>
      <c r="JB122" s="37"/>
      <c r="JC122" s="37"/>
      <c r="JD122" s="37"/>
      <c r="JE122" s="37"/>
      <c r="JF122" s="37"/>
      <c r="JG122" s="37"/>
      <c r="JH122" s="37"/>
      <c r="JI122" s="37"/>
      <c r="JJ122" s="37"/>
      <c r="JK122" s="37"/>
      <c r="JL122" s="37"/>
      <c r="JM122" s="37"/>
      <c r="JN122" s="37"/>
      <c r="JO122" s="37"/>
      <c r="JP122" s="37"/>
      <c r="JQ122" s="37"/>
      <c r="JR122" s="37"/>
      <c r="JS122" s="37"/>
      <c r="JT122" s="37"/>
      <c r="JU122" s="37"/>
      <c r="JV122" s="37"/>
      <c r="JW122" s="37"/>
      <c r="JX122" s="37"/>
      <c r="JY122" s="37"/>
      <c r="JZ122" s="37"/>
      <c r="KA122" s="37"/>
      <c r="KB122" s="37"/>
      <c r="KC122" s="37"/>
      <c r="KD122" s="37"/>
      <c r="KE122" s="37"/>
      <c r="KF122" s="37"/>
      <c r="KG122" s="37"/>
      <c r="KH122" s="37"/>
      <c r="KI122" s="37"/>
      <c r="KJ122" s="37"/>
      <c r="KK122" s="37"/>
      <c r="KL122" s="37"/>
      <c r="KM122" s="37"/>
      <c r="KN122" s="37"/>
      <c r="KO122" s="37"/>
      <c r="KP122" s="37"/>
      <c r="KQ122" s="37"/>
      <c r="KR122" s="37"/>
      <c r="KS122" s="37"/>
      <c r="KT122" s="37"/>
      <c r="KU122" s="37"/>
      <c r="KV122" s="37"/>
      <c r="KW122" s="37"/>
      <c r="KX122" s="37"/>
      <c r="KY122" s="37"/>
      <c r="KZ122" s="37"/>
      <c r="LA122" s="37"/>
      <c r="LB122" s="37"/>
      <c r="LC122" s="59"/>
      <c r="LD122" s="59"/>
      <c r="LE122" s="59"/>
      <c r="LF122" s="59"/>
      <c r="LG122" s="59"/>
      <c r="LH122" s="59"/>
      <c r="LI122" s="59"/>
      <c r="LJ122" s="59"/>
      <c r="LK122" s="59"/>
      <c r="LL122" s="59"/>
      <c r="LM122" s="59"/>
      <c r="LN122" s="59"/>
      <c r="LO122" s="59"/>
      <c r="LP122" s="59"/>
      <c r="LQ122" s="59"/>
      <c r="LR122" s="59"/>
      <c r="LS122" s="59"/>
      <c r="LT122" s="59"/>
      <c r="LU122" s="59"/>
      <c r="LV122" s="59"/>
      <c r="LW122" s="37"/>
      <c r="LX122" s="37"/>
      <c r="LY122" s="37"/>
      <c r="LZ122" s="37"/>
      <c r="MA122" s="37"/>
      <c r="MB122" s="37"/>
      <c r="MC122" s="37"/>
      <c r="MD122" s="37"/>
      <c r="ME122" s="37"/>
      <c r="MF122" s="37"/>
      <c r="MG122" s="37"/>
      <c r="MH122" s="37"/>
      <c r="MI122" s="37"/>
      <c r="MJ122" s="37"/>
      <c r="MK122" s="37"/>
      <c r="ML122" s="37"/>
      <c r="MM122" s="37"/>
      <c r="MN122" s="37"/>
      <c r="MO122" s="20"/>
      <c r="MP122" s="20"/>
      <c r="MQ122" s="20"/>
      <c r="MR122" s="20"/>
      <c r="MS122" s="20"/>
      <c r="MT122" s="20"/>
      <c r="MU122" s="20"/>
      <c r="MV122" s="20"/>
      <c r="MW122" s="20"/>
      <c r="MX122" s="20"/>
      <c r="MY122" s="20"/>
      <c r="MZ122" s="20"/>
      <c r="NA122" s="20"/>
      <c r="NB122" s="20"/>
      <c r="NC122" s="20"/>
      <c r="ND122" s="20"/>
      <c r="NE122" s="20"/>
      <c r="NF122" s="20"/>
      <c r="NG122" s="20"/>
      <c r="NH122" s="20"/>
      <c r="NI122" s="20"/>
      <c r="NJ122" s="20"/>
      <c r="NK122" s="20"/>
      <c r="NL122" s="20"/>
      <c r="NM122" s="20"/>
      <c r="NN122" s="57"/>
      <c r="NO122" s="57"/>
      <c r="NP122" s="57"/>
      <c r="NQ122" s="57"/>
      <c r="NR122" s="57"/>
      <c r="NS122" s="57"/>
      <c r="NT122" s="57"/>
      <c r="NU122" s="57"/>
      <c r="NV122" s="57"/>
      <c r="NW122" s="57"/>
      <c r="NX122" s="57"/>
      <c r="NY122" s="57"/>
      <c r="NZ122" s="57"/>
      <c r="OA122" s="57"/>
      <c r="OB122" s="57"/>
      <c r="OC122" s="57"/>
      <c r="OD122" s="57"/>
      <c r="OE122" s="57"/>
      <c r="OF122" s="57"/>
      <c r="OG122" s="57"/>
      <c r="OH122" s="57"/>
      <c r="OI122" s="57"/>
      <c r="OJ122" s="57"/>
      <c r="OK122" s="57"/>
      <c r="OL122" s="57"/>
      <c r="OM122" s="57"/>
      <c r="ON122" s="57"/>
      <c r="OO122" s="57"/>
      <c r="OP122" s="57"/>
      <c r="OQ122" s="57"/>
      <c r="OR122" s="57"/>
      <c r="OS122" s="57"/>
      <c r="OT122" s="57"/>
      <c r="OU122" s="57"/>
      <c r="OV122" s="57"/>
      <c r="OW122" s="57"/>
      <c r="OX122" s="57"/>
      <c r="OY122" s="57"/>
      <c r="OZ122" s="57"/>
      <c r="PA122" s="57"/>
      <c r="PB122" s="20"/>
      <c r="PC122" s="20"/>
      <c r="PD122" s="20"/>
      <c r="PE122" s="20"/>
      <c r="PF122" s="20"/>
      <c r="PG122" s="20"/>
      <c r="PH122" s="20"/>
      <c r="PI122" s="20"/>
      <c r="PJ122" s="20"/>
      <c r="PK122" s="20"/>
      <c r="PL122" s="20"/>
      <c r="PM122" s="20"/>
      <c r="PN122" s="20"/>
      <c r="PO122" s="20"/>
      <c r="PP122" s="20"/>
      <c r="PQ122" s="20"/>
      <c r="PR122" s="20"/>
      <c r="PS122" s="20"/>
      <c r="PT122" s="20"/>
      <c r="PU122" s="20"/>
      <c r="PV122" s="20"/>
      <c r="PW122" s="20"/>
      <c r="PX122" s="20"/>
      <c r="PY122" s="20"/>
      <c r="PZ122" s="20"/>
      <c r="QA122" s="20"/>
      <c r="QB122" s="20"/>
      <c r="QC122" s="20"/>
      <c r="QD122" s="20"/>
      <c r="QE122" s="20"/>
      <c r="QF122" s="20"/>
      <c r="QG122" s="20"/>
      <c r="QH122" s="20"/>
      <c r="QI122" s="20"/>
      <c r="QJ122" s="20"/>
      <c r="QK122" s="20"/>
      <c r="QL122" s="37"/>
      <c r="QM122" s="37"/>
      <c r="QN122" s="47"/>
      <c r="QO122" s="47"/>
      <c r="QP122" s="47"/>
      <c r="QQ122" s="47"/>
      <c r="QR122" s="47"/>
      <c r="QS122" s="47"/>
      <c r="QT122" s="47"/>
      <c r="QU122" s="47"/>
      <c r="QV122" s="47"/>
      <c r="QW122" s="47"/>
      <c r="QX122" s="47"/>
      <c r="QY122" s="47"/>
      <c r="QZ122" s="47"/>
      <c r="RA122" s="47"/>
      <c r="RB122" s="47"/>
      <c r="RC122" s="47"/>
      <c r="RD122" s="47"/>
      <c r="RE122" s="47"/>
      <c r="RF122" s="47"/>
      <c r="RG122" s="47"/>
    </row>
    <row r="123" spans="1:475" s="85" customFormat="1">
      <c r="A123" s="14">
        <f t="shared" si="2"/>
        <v>120</v>
      </c>
      <c r="B123" s="30">
        <f>SUM(D123:L123)</f>
        <v>8</v>
      </c>
      <c r="C123" s="30"/>
      <c r="D123" s="54"/>
      <c r="E123" s="31"/>
      <c r="F123" s="66"/>
      <c r="G123" s="65"/>
      <c r="H123" s="92"/>
      <c r="I123" s="32"/>
      <c r="J123" s="18"/>
      <c r="K123" s="18">
        <v>8</v>
      </c>
      <c r="L123" s="18"/>
      <c r="M123" s="33" t="s">
        <v>322</v>
      </c>
      <c r="N123" s="33" t="s">
        <v>323</v>
      </c>
      <c r="O123" s="68">
        <v>1955</v>
      </c>
      <c r="P123" s="34">
        <f>SUM(R123:AQJ123)</f>
        <v>68.599999999999994</v>
      </c>
      <c r="Q123" s="35">
        <f>COUNTIF(R123:AQJ123,"&gt;0")</f>
        <v>8</v>
      </c>
      <c r="R123" s="36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>
        <v>10</v>
      </c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>
        <v>10</v>
      </c>
      <c r="BP123" s="20"/>
      <c r="BQ123" s="20"/>
      <c r="BR123" s="20"/>
      <c r="BS123" s="20"/>
      <c r="BT123" s="20"/>
      <c r="BU123" s="20">
        <v>7.4</v>
      </c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>
        <v>6.5</v>
      </c>
      <c r="CH123" s="20"/>
      <c r="CI123" s="20"/>
      <c r="CJ123" s="20"/>
      <c r="CK123" s="20"/>
      <c r="CL123" s="20"/>
      <c r="CM123" s="20"/>
      <c r="CN123" s="20"/>
      <c r="CO123" s="20">
        <v>6.9</v>
      </c>
      <c r="CP123" s="20"/>
      <c r="CQ123" s="20"/>
      <c r="CR123" s="20"/>
      <c r="CS123" s="20"/>
      <c r="CT123" s="20">
        <v>5.5</v>
      </c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>
        <v>10</v>
      </c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>
        <v>12.3</v>
      </c>
      <c r="EH123" s="20"/>
      <c r="EI123" s="20"/>
      <c r="EJ123" s="20"/>
      <c r="EK123" s="20"/>
      <c r="EL123" s="20"/>
      <c r="EM123" s="20"/>
      <c r="EN123" s="20"/>
      <c r="EO123" s="18"/>
      <c r="EP123" s="18"/>
      <c r="EQ123" s="18"/>
      <c r="ER123" s="18"/>
      <c r="ES123" s="18"/>
      <c r="ET123" s="18"/>
      <c r="EU123" s="18"/>
      <c r="EV123" s="18"/>
      <c r="EW123" s="18"/>
      <c r="EX123" s="37"/>
      <c r="EY123" s="37"/>
      <c r="EZ123" s="37"/>
      <c r="FA123" s="37"/>
      <c r="FB123" s="37"/>
      <c r="FC123" s="37"/>
      <c r="FD123" s="37"/>
      <c r="FE123" s="37"/>
      <c r="FF123" s="37"/>
      <c r="FG123" s="37"/>
      <c r="FH123" s="37"/>
      <c r="FI123" s="37"/>
      <c r="FJ123" s="37"/>
      <c r="FK123" s="37"/>
      <c r="FL123" s="37"/>
      <c r="FM123" s="37"/>
      <c r="FN123" s="37"/>
      <c r="FO123" s="18"/>
      <c r="FP123" s="18"/>
      <c r="FQ123" s="18"/>
      <c r="FR123" s="18"/>
      <c r="FS123" s="18"/>
      <c r="FT123" s="18"/>
      <c r="FU123" s="18"/>
      <c r="FV123" s="37"/>
      <c r="FW123" s="37"/>
      <c r="FX123" s="37"/>
      <c r="FY123" s="37"/>
      <c r="FZ123" s="37"/>
      <c r="GA123" s="37"/>
      <c r="GB123" s="37"/>
      <c r="GC123" s="37"/>
      <c r="GD123" s="37"/>
      <c r="GE123" s="37"/>
      <c r="GF123" s="37"/>
      <c r="GG123" s="37"/>
      <c r="GH123" s="37"/>
      <c r="GI123" s="37"/>
      <c r="GJ123" s="37"/>
      <c r="GK123" s="37"/>
      <c r="GL123" s="37"/>
      <c r="GM123" s="37"/>
      <c r="GN123" s="37"/>
      <c r="GO123" s="37"/>
      <c r="GP123" s="37"/>
      <c r="GQ123" s="37"/>
      <c r="GR123" s="37"/>
      <c r="GS123" s="37"/>
      <c r="GT123" s="37"/>
      <c r="GU123" s="37"/>
      <c r="GV123" s="37"/>
      <c r="GW123" s="37"/>
      <c r="GX123" s="37"/>
      <c r="GY123" s="37"/>
      <c r="GZ123" s="37"/>
      <c r="HA123" s="37"/>
      <c r="HB123" s="37"/>
      <c r="HC123" s="37"/>
      <c r="HD123" s="37"/>
      <c r="HE123" s="37"/>
      <c r="HF123" s="37"/>
      <c r="HG123" s="37"/>
      <c r="HH123" s="37"/>
      <c r="HI123" s="37"/>
      <c r="HJ123" s="37"/>
      <c r="HK123" s="37"/>
      <c r="HL123" s="37"/>
      <c r="HM123" s="37"/>
      <c r="HN123" s="37"/>
      <c r="HO123" s="37"/>
      <c r="HP123" s="37"/>
      <c r="HQ123" s="37"/>
      <c r="HR123" s="37"/>
      <c r="HS123" s="37"/>
      <c r="HT123" s="37"/>
      <c r="HU123" s="37"/>
      <c r="HV123" s="37"/>
      <c r="HW123" s="37"/>
      <c r="HX123" s="37"/>
      <c r="HY123" s="37"/>
      <c r="HZ123" s="37"/>
      <c r="IA123" s="37"/>
      <c r="IB123" s="37"/>
      <c r="IC123" s="37"/>
      <c r="ID123" s="37"/>
      <c r="IE123" s="37"/>
      <c r="IF123" s="37"/>
      <c r="IG123" s="37"/>
      <c r="IH123" s="37"/>
      <c r="II123" s="37"/>
      <c r="IJ123" s="37"/>
      <c r="IK123" s="37"/>
      <c r="IL123" s="37"/>
      <c r="IM123" s="37"/>
      <c r="IN123" s="37"/>
      <c r="IO123" s="37"/>
      <c r="IP123" s="37"/>
      <c r="IQ123" s="37"/>
      <c r="IR123" s="37"/>
      <c r="IS123" s="37"/>
      <c r="IT123" s="37"/>
      <c r="IU123" s="37"/>
      <c r="IV123" s="37"/>
      <c r="IW123" s="37"/>
      <c r="IX123" s="37"/>
      <c r="IY123" s="37"/>
      <c r="IZ123" s="37"/>
      <c r="JA123" s="37"/>
      <c r="JB123" s="37"/>
      <c r="JC123" s="37"/>
      <c r="JD123" s="37"/>
      <c r="JE123" s="37"/>
      <c r="JF123" s="37"/>
      <c r="JG123" s="37"/>
      <c r="JH123" s="37"/>
      <c r="JI123" s="37"/>
      <c r="JJ123" s="37"/>
      <c r="JK123" s="37"/>
      <c r="JL123" s="37"/>
      <c r="JM123" s="37"/>
      <c r="JN123" s="37"/>
      <c r="JO123" s="37"/>
      <c r="JP123" s="37"/>
      <c r="JQ123" s="37"/>
      <c r="JR123" s="37"/>
      <c r="JS123" s="37"/>
      <c r="JT123" s="37"/>
      <c r="JU123" s="37"/>
      <c r="JV123" s="37"/>
      <c r="JW123" s="37"/>
      <c r="JX123" s="37"/>
      <c r="JY123" s="37"/>
      <c r="JZ123" s="37"/>
      <c r="KA123" s="37"/>
      <c r="KB123" s="37"/>
      <c r="KC123" s="37"/>
      <c r="KD123" s="37"/>
      <c r="KE123" s="37"/>
      <c r="KF123" s="37"/>
      <c r="KG123" s="37"/>
      <c r="KH123" s="37"/>
      <c r="KI123" s="37"/>
      <c r="KJ123" s="37"/>
      <c r="KK123" s="37"/>
      <c r="KL123" s="37"/>
      <c r="KM123" s="37"/>
      <c r="KN123" s="37"/>
      <c r="KO123" s="37"/>
      <c r="KP123" s="37"/>
      <c r="KQ123" s="37"/>
      <c r="KR123" s="37"/>
      <c r="KS123" s="37"/>
      <c r="KT123" s="37"/>
      <c r="KU123" s="37"/>
      <c r="KV123" s="37"/>
      <c r="KW123" s="37"/>
      <c r="KX123" s="37"/>
      <c r="KY123" s="37"/>
      <c r="KZ123" s="37"/>
      <c r="LA123" s="37"/>
      <c r="LB123" s="37"/>
      <c r="LC123" s="59"/>
      <c r="LD123" s="59"/>
      <c r="LE123" s="59"/>
      <c r="LF123" s="59"/>
      <c r="LG123" s="59"/>
      <c r="LH123" s="59"/>
      <c r="LI123" s="59"/>
      <c r="LJ123" s="59"/>
      <c r="LK123" s="59"/>
      <c r="LL123" s="59"/>
      <c r="LM123" s="59"/>
      <c r="LN123" s="59"/>
      <c r="LO123" s="59"/>
      <c r="LP123" s="59"/>
      <c r="LQ123" s="59"/>
      <c r="LR123" s="59"/>
      <c r="LS123" s="59"/>
      <c r="LT123" s="59"/>
      <c r="LU123" s="59"/>
      <c r="LV123" s="59"/>
      <c r="LW123" s="37"/>
      <c r="LX123" s="37"/>
      <c r="LY123" s="37"/>
      <c r="LZ123" s="37"/>
      <c r="MA123" s="37"/>
      <c r="MB123" s="37"/>
      <c r="MC123" s="37"/>
      <c r="MD123" s="37"/>
      <c r="ME123" s="37"/>
      <c r="MF123" s="37"/>
      <c r="MG123" s="37"/>
      <c r="MH123" s="37"/>
      <c r="MI123" s="37"/>
      <c r="MJ123" s="37"/>
      <c r="MK123" s="37"/>
      <c r="ML123" s="37"/>
      <c r="MM123" s="37"/>
      <c r="MN123" s="37"/>
      <c r="MO123" s="20"/>
      <c r="MP123" s="20"/>
      <c r="MQ123" s="20"/>
      <c r="MR123" s="20"/>
      <c r="MS123" s="20"/>
      <c r="MT123" s="20"/>
      <c r="MU123" s="20"/>
      <c r="MV123" s="20"/>
      <c r="MW123" s="20"/>
      <c r="MX123" s="20"/>
      <c r="MY123" s="20"/>
      <c r="MZ123" s="20"/>
      <c r="NA123" s="20"/>
      <c r="NB123" s="20"/>
      <c r="NC123" s="20"/>
      <c r="ND123" s="20"/>
      <c r="NE123" s="20"/>
      <c r="NF123" s="20"/>
      <c r="NG123" s="20"/>
      <c r="NH123" s="20"/>
      <c r="NI123" s="20"/>
      <c r="NJ123" s="20"/>
      <c r="NK123" s="20"/>
      <c r="NL123" s="20"/>
      <c r="NM123" s="20"/>
      <c r="NN123" s="57"/>
      <c r="NO123" s="57"/>
      <c r="NP123" s="57"/>
      <c r="NQ123" s="57"/>
      <c r="NR123" s="57"/>
      <c r="NS123" s="57"/>
      <c r="NT123" s="57"/>
      <c r="NU123" s="57"/>
      <c r="NV123" s="57"/>
      <c r="NW123" s="57"/>
      <c r="NX123" s="57"/>
      <c r="NY123" s="57"/>
      <c r="NZ123" s="57"/>
      <c r="OA123" s="57"/>
      <c r="OB123" s="57"/>
      <c r="OC123" s="57"/>
      <c r="OD123" s="57"/>
      <c r="OE123" s="57"/>
      <c r="OF123" s="57"/>
      <c r="OG123" s="57"/>
      <c r="OH123" s="57"/>
      <c r="OI123" s="57"/>
      <c r="OJ123" s="57"/>
      <c r="OK123" s="57"/>
      <c r="OL123" s="57"/>
      <c r="OM123" s="57"/>
      <c r="ON123" s="57"/>
      <c r="OO123" s="57"/>
      <c r="OP123" s="57"/>
      <c r="OQ123" s="57"/>
      <c r="OR123" s="57"/>
      <c r="OS123" s="57"/>
      <c r="OT123" s="57"/>
      <c r="OU123" s="57"/>
      <c r="OV123" s="57"/>
      <c r="OW123" s="57"/>
      <c r="OX123" s="57"/>
      <c r="OY123" s="57"/>
      <c r="OZ123" s="57"/>
      <c r="PA123" s="57"/>
      <c r="PB123" s="20"/>
      <c r="PC123" s="20"/>
      <c r="PD123" s="20"/>
      <c r="PE123" s="20"/>
      <c r="PF123" s="20"/>
      <c r="PG123" s="20"/>
      <c r="PH123" s="20"/>
      <c r="PI123" s="20"/>
      <c r="PJ123" s="20"/>
      <c r="PK123" s="20"/>
      <c r="PL123" s="20"/>
      <c r="PM123" s="20"/>
      <c r="PN123" s="20"/>
      <c r="PO123" s="20"/>
      <c r="PP123" s="20"/>
      <c r="PQ123" s="20"/>
      <c r="PR123" s="20"/>
      <c r="PS123" s="20"/>
      <c r="PT123" s="20"/>
      <c r="PU123" s="20"/>
      <c r="PV123" s="20"/>
      <c r="PW123" s="20"/>
      <c r="PX123" s="20"/>
      <c r="PY123" s="20"/>
      <c r="PZ123" s="20"/>
      <c r="QA123" s="20"/>
      <c r="QB123" s="20"/>
      <c r="QC123" s="20"/>
      <c r="QD123" s="20"/>
      <c r="QE123" s="20"/>
      <c r="QF123" s="20"/>
      <c r="QG123" s="20"/>
      <c r="QH123" s="20"/>
      <c r="QI123" s="20"/>
      <c r="QJ123" s="20"/>
      <c r="QK123" s="20"/>
      <c r="QL123" s="37"/>
      <c r="QM123" s="37"/>
      <c r="QN123" s="47"/>
      <c r="QO123" s="47"/>
      <c r="QP123" s="47"/>
      <c r="QQ123" s="47"/>
      <c r="QR123" s="47"/>
      <c r="QS123" s="47"/>
      <c r="QT123" s="47"/>
      <c r="QU123" s="47"/>
      <c r="QV123" s="47"/>
      <c r="QW123" s="47"/>
      <c r="QX123" s="47"/>
      <c r="QY123" s="47"/>
      <c r="QZ123" s="47"/>
      <c r="RA123" s="47"/>
      <c r="RB123" s="47"/>
      <c r="RC123" s="47"/>
      <c r="RD123" s="47"/>
      <c r="RE123" s="47"/>
      <c r="RF123" s="47"/>
      <c r="RG123" s="47"/>
    </row>
    <row r="124" spans="1:475" s="85" customFormat="1">
      <c r="A124" s="14">
        <f t="shared" si="2"/>
        <v>121</v>
      </c>
      <c r="B124" s="30">
        <f>SUM(D124:L124)</f>
        <v>8</v>
      </c>
      <c r="C124" s="30"/>
      <c r="D124" s="54"/>
      <c r="E124" s="31"/>
      <c r="F124" s="66"/>
      <c r="G124" s="65"/>
      <c r="H124" s="92"/>
      <c r="I124" s="32"/>
      <c r="J124" s="18">
        <v>2</v>
      </c>
      <c r="K124" s="18">
        <v>6</v>
      </c>
      <c r="L124" s="18"/>
      <c r="M124" s="33" t="s">
        <v>206</v>
      </c>
      <c r="N124" s="33" t="s">
        <v>164</v>
      </c>
      <c r="O124" s="18">
        <v>1988</v>
      </c>
      <c r="P124" s="34">
        <f>SUM(R124:AQJ124)</f>
        <v>68.137</v>
      </c>
      <c r="Q124" s="35">
        <f>COUNTIF(R124:AQJ124,"&gt;0")</f>
        <v>8</v>
      </c>
      <c r="R124" s="36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>
        <v>11.8</v>
      </c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>
        <v>10.3</v>
      </c>
      <c r="BL124" s="20"/>
      <c r="BM124" s="20"/>
      <c r="BN124" s="20"/>
      <c r="BO124" s="20">
        <v>10</v>
      </c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>
        <v>4.3</v>
      </c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>
        <v>13.837</v>
      </c>
      <c r="EO124" s="37"/>
      <c r="EP124" s="37"/>
      <c r="EQ124" s="37"/>
      <c r="ER124" s="37">
        <v>9.4</v>
      </c>
      <c r="ES124" s="37"/>
      <c r="ET124" s="37"/>
      <c r="EU124" s="37"/>
      <c r="EV124" s="37"/>
      <c r="EW124" s="37"/>
      <c r="EX124" s="37"/>
      <c r="EY124" s="37"/>
      <c r="EZ124" s="37"/>
      <c r="FA124" s="37"/>
      <c r="FB124" s="37"/>
      <c r="FC124" s="37"/>
      <c r="FD124" s="37"/>
      <c r="FE124" s="37"/>
      <c r="FF124" s="37"/>
      <c r="FG124" s="37"/>
      <c r="FH124" s="37"/>
      <c r="FI124" s="37"/>
      <c r="FJ124" s="37"/>
      <c r="FK124" s="37"/>
      <c r="FL124" s="37"/>
      <c r="FM124" s="37">
        <v>4.5</v>
      </c>
      <c r="FN124" s="37">
        <v>4</v>
      </c>
      <c r="FO124" s="18"/>
      <c r="FP124" s="18"/>
      <c r="FQ124" s="18"/>
      <c r="FR124" s="18"/>
      <c r="FS124" s="18"/>
      <c r="FT124" s="18"/>
      <c r="FU124" s="18"/>
      <c r="FV124" s="37"/>
      <c r="FW124" s="37"/>
      <c r="FX124" s="37"/>
      <c r="FY124" s="37"/>
      <c r="FZ124" s="37"/>
      <c r="GA124" s="37"/>
      <c r="GB124" s="37"/>
      <c r="GC124" s="37"/>
      <c r="GD124" s="37"/>
      <c r="GE124" s="37"/>
      <c r="GF124" s="37"/>
      <c r="GG124" s="37"/>
      <c r="GH124" s="37"/>
      <c r="GI124" s="37"/>
      <c r="GJ124" s="37"/>
      <c r="GK124" s="37"/>
      <c r="GL124" s="37"/>
      <c r="GM124" s="37"/>
      <c r="GN124" s="37"/>
      <c r="GO124" s="37"/>
      <c r="GP124" s="37"/>
      <c r="GQ124" s="37"/>
      <c r="GR124" s="37"/>
      <c r="GS124" s="37"/>
      <c r="GT124" s="37"/>
      <c r="GU124" s="37"/>
      <c r="GV124" s="37"/>
      <c r="GW124" s="37"/>
      <c r="GX124" s="37"/>
      <c r="GY124" s="37"/>
      <c r="GZ124" s="37"/>
      <c r="HA124" s="37"/>
      <c r="HB124" s="37"/>
      <c r="HC124" s="37"/>
      <c r="HD124" s="37"/>
      <c r="HE124" s="37"/>
      <c r="HF124" s="37"/>
      <c r="HG124" s="37"/>
      <c r="HH124" s="37"/>
      <c r="HI124" s="37"/>
      <c r="HJ124" s="37"/>
      <c r="HK124" s="37"/>
      <c r="HL124" s="37"/>
      <c r="HM124" s="37"/>
      <c r="HN124" s="37"/>
      <c r="HO124" s="37"/>
      <c r="HP124" s="37"/>
      <c r="HQ124" s="37"/>
      <c r="HR124" s="37"/>
      <c r="HS124" s="37"/>
      <c r="HT124" s="37"/>
      <c r="HU124" s="37"/>
      <c r="HV124" s="37"/>
      <c r="HW124" s="37"/>
      <c r="HX124" s="37"/>
      <c r="HY124" s="37"/>
      <c r="HZ124" s="37"/>
      <c r="IA124" s="37"/>
      <c r="IB124" s="37"/>
      <c r="IC124" s="37"/>
      <c r="ID124" s="37"/>
      <c r="IE124" s="37"/>
      <c r="IF124" s="37"/>
      <c r="IG124" s="37"/>
      <c r="IH124" s="37"/>
      <c r="II124" s="37"/>
      <c r="IJ124" s="37"/>
      <c r="IK124" s="37"/>
      <c r="IL124" s="37"/>
      <c r="IM124" s="37"/>
      <c r="IN124" s="37"/>
      <c r="IO124" s="37"/>
      <c r="IP124" s="37"/>
      <c r="IQ124" s="37"/>
      <c r="IR124" s="37"/>
      <c r="IS124" s="37"/>
      <c r="IT124" s="37"/>
      <c r="IU124" s="37"/>
      <c r="IV124" s="37"/>
      <c r="IW124" s="37"/>
      <c r="IX124" s="37"/>
      <c r="IY124" s="37"/>
      <c r="IZ124" s="37"/>
      <c r="JA124" s="37"/>
      <c r="JB124" s="37"/>
      <c r="JC124" s="37"/>
      <c r="JD124" s="37"/>
      <c r="JE124" s="37"/>
      <c r="JF124" s="37"/>
      <c r="JG124" s="37"/>
      <c r="JH124" s="37"/>
      <c r="JI124" s="37"/>
      <c r="JJ124" s="37"/>
      <c r="JK124" s="37"/>
      <c r="JL124" s="37"/>
      <c r="JM124" s="37"/>
      <c r="JN124" s="37"/>
      <c r="JO124" s="37"/>
      <c r="JP124" s="37"/>
      <c r="JQ124" s="37"/>
      <c r="JR124" s="37"/>
      <c r="JS124" s="37"/>
      <c r="JT124" s="37"/>
      <c r="JU124" s="37"/>
      <c r="JV124" s="37"/>
      <c r="JW124" s="37"/>
      <c r="JX124" s="37"/>
      <c r="JY124" s="37"/>
      <c r="JZ124" s="37"/>
      <c r="KA124" s="37"/>
      <c r="KB124" s="37"/>
      <c r="KC124" s="37"/>
      <c r="KD124" s="37"/>
      <c r="KE124" s="37"/>
      <c r="KF124" s="37"/>
      <c r="KG124" s="37"/>
      <c r="KH124" s="37"/>
      <c r="KI124" s="37"/>
      <c r="KJ124" s="37"/>
      <c r="KK124" s="37"/>
      <c r="KL124" s="37"/>
      <c r="KM124" s="37"/>
      <c r="KN124" s="37"/>
      <c r="KO124" s="37"/>
      <c r="KP124" s="37"/>
      <c r="KQ124" s="37"/>
      <c r="KR124" s="37"/>
      <c r="KS124" s="37"/>
      <c r="KT124" s="37"/>
      <c r="KU124" s="37"/>
      <c r="KV124" s="37"/>
      <c r="KW124" s="37"/>
      <c r="KX124" s="37"/>
      <c r="KY124" s="37"/>
      <c r="KZ124" s="37"/>
      <c r="LA124" s="37"/>
      <c r="LB124" s="37"/>
      <c r="LC124" s="59"/>
      <c r="LD124" s="59"/>
      <c r="LE124" s="59"/>
      <c r="LF124" s="59"/>
      <c r="LG124" s="59"/>
      <c r="LH124" s="59"/>
      <c r="LI124" s="59"/>
      <c r="LJ124" s="59"/>
      <c r="LK124" s="59"/>
      <c r="LL124" s="59"/>
      <c r="LM124" s="59"/>
      <c r="LN124" s="59"/>
      <c r="LO124" s="59"/>
      <c r="LP124" s="59"/>
      <c r="LQ124" s="59"/>
      <c r="LR124" s="59"/>
      <c r="LS124" s="59"/>
      <c r="LT124" s="59"/>
      <c r="LU124" s="59"/>
      <c r="LV124" s="59"/>
      <c r="LW124" s="37"/>
      <c r="LX124" s="37"/>
      <c r="LY124" s="37"/>
      <c r="LZ124" s="37"/>
      <c r="MA124" s="37"/>
      <c r="MB124" s="37"/>
      <c r="MC124" s="37"/>
      <c r="MD124" s="37"/>
      <c r="ME124" s="37"/>
      <c r="MF124" s="37"/>
      <c r="MG124" s="37"/>
      <c r="MH124" s="37"/>
      <c r="MI124" s="37"/>
      <c r="MJ124" s="37"/>
      <c r="MK124" s="37"/>
      <c r="ML124" s="37"/>
      <c r="MM124" s="37"/>
      <c r="MN124" s="37"/>
      <c r="MO124" s="20"/>
      <c r="MP124" s="20"/>
      <c r="MQ124" s="20"/>
      <c r="MR124" s="20"/>
      <c r="MS124" s="20"/>
      <c r="MT124" s="20"/>
      <c r="MU124" s="20"/>
      <c r="MV124" s="20"/>
      <c r="MW124" s="20"/>
      <c r="MX124" s="20"/>
      <c r="MY124" s="20"/>
      <c r="MZ124" s="20"/>
      <c r="NA124" s="20"/>
      <c r="NB124" s="20"/>
      <c r="NC124" s="20"/>
      <c r="ND124" s="20"/>
      <c r="NE124" s="20"/>
      <c r="NF124" s="20"/>
      <c r="NG124" s="20"/>
      <c r="NH124" s="20"/>
      <c r="NI124" s="20"/>
      <c r="NJ124" s="20"/>
      <c r="NK124" s="20"/>
      <c r="NL124" s="20"/>
      <c r="NM124" s="20"/>
      <c r="NN124" s="57"/>
      <c r="NO124" s="57"/>
      <c r="NP124" s="57"/>
      <c r="NQ124" s="57"/>
      <c r="NR124" s="57"/>
      <c r="NS124" s="57"/>
      <c r="NT124" s="57"/>
      <c r="NU124" s="57"/>
      <c r="NV124" s="57"/>
      <c r="NW124" s="57"/>
      <c r="NX124" s="57"/>
      <c r="NY124" s="57"/>
      <c r="NZ124" s="57"/>
      <c r="OA124" s="57"/>
      <c r="OB124" s="57"/>
      <c r="OC124" s="57"/>
      <c r="OD124" s="57"/>
      <c r="OE124" s="57"/>
      <c r="OF124" s="57"/>
      <c r="OG124" s="57"/>
      <c r="OH124" s="57"/>
      <c r="OI124" s="57"/>
      <c r="OJ124" s="57"/>
      <c r="OK124" s="57"/>
      <c r="OL124" s="57"/>
      <c r="OM124" s="57"/>
      <c r="ON124" s="57"/>
      <c r="OO124" s="57"/>
      <c r="OP124" s="57"/>
      <c r="OQ124" s="57"/>
      <c r="OR124" s="57"/>
      <c r="OS124" s="57"/>
      <c r="OT124" s="57"/>
      <c r="OU124" s="57"/>
      <c r="OV124" s="57"/>
      <c r="OW124" s="57"/>
      <c r="OX124" s="57"/>
      <c r="OY124" s="57"/>
      <c r="OZ124" s="57"/>
      <c r="PA124" s="57"/>
      <c r="PB124" s="20"/>
      <c r="PC124" s="20"/>
      <c r="PD124" s="20"/>
      <c r="PE124" s="20"/>
      <c r="PF124" s="20"/>
      <c r="PG124" s="20"/>
      <c r="PH124" s="20"/>
      <c r="PI124" s="20"/>
      <c r="PJ124" s="20"/>
      <c r="PK124" s="20"/>
      <c r="PL124" s="20"/>
      <c r="PM124" s="20"/>
      <c r="PN124" s="20"/>
      <c r="PO124" s="20"/>
      <c r="PP124" s="20"/>
      <c r="PQ124" s="20"/>
      <c r="PR124" s="20"/>
      <c r="PS124" s="20"/>
      <c r="PT124" s="20"/>
      <c r="PU124" s="20"/>
      <c r="PV124" s="20"/>
      <c r="PW124" s="20"/>
      <c r="PX124" s="20"/>
      <c r="PY124" s="20"/>
      <c r="PZ124" s="20"/>
      <c r="QA124" s="20"/>
      <c r="QB124" s="20"/>
      <c r="QC124" s="20"/>
      <c r="QD124" s="20"/>
      <c r="QE124" s="20"/>
      <c r="QF124" s="20"/>
      <c r="QG124" s="20"/>
      <c r="QH124" s="20"/>
      <c r="QI124" s="20"/>
      <c r="QJ124" s="20"/>
      <c r="QK124" s="20"/>
      <c r="QL124" s="37"/>
      <c r="QM124" s="37"/>
      <c r="QN124" s="47"/>
      <c r="QO124" s="47"/>
      <c r="QP124" s="47"/>
      <c r="QQ124" s="47"/>
      <c r="QR124" s="47"/>
      <c r="QS124" s="47"/>
      <c r="QT124" s="47"/>
      <c r="QU124" s="47"/>
      <c r="QV124" s="47"/>
      <c r="QW124" s="47"/>
      <c r="QX124" s="47"/>
      <c r="QY124" s="47"/>
      <c r="QZ124" s="47"/>
      <c r="RA124" s="47"/>
      <c r="RB124" s="47"/>
      <c r="RC124" s="47"/>
      <c r="RD124" s="47"/>
      <c r="RE124" s="47"/>
      <c r="RF124" s="47"/>
      <c r="RG124" s="47"/>
    </row>
    <row r="125" spans="1:475" s="85" customFormat="1">
      <c r="A125" s="14">
        <f t="shared" si="2"/>
        <v>122</v>
      </c>
      <c r="B125" s="30">
        <f>SUM(D125:L125)</f>
        <v>5</v>
      </c>
      <c r="C125" s="30"/>
      <c r="D125" s="54"/>
      <c r="E125" s="31"/>
      <c r="F125" s="66"/>
      <c r="G125" s="65"/>
      <c r="H125" s="92"/>
      <c r="I125" s="32">
        <v>1</v>
      </c>
      <c r="J125" s="18"/>
      <c r="K125" s="18">
        <v>4</v>
      </c>
      <c r="L125" s="18"/>
      <c r="M125" s="33" t="s">
        <v>35</v>
      </c>
      <c r="N125" s="33" t="s">
        <v>36</v>
      </c>
      <c r="O125" s="18">
        <v>1978</v>
      </c>
      <c r="P125" s="34">
        <f>SUM(R125:AQJ125)</f>
        <v>67.289999999999992</v>
      </c>
      <c r="Q125" s="35">
        <f>COUNTIF(R125:AQJ125,"&gt;0")</f>
        <v>5</v>
      </c>
      <c r="R125" s="36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32">
        <v>21.1</v>
      </c>
      <c r="AL125" s="20"/>
      <c r="AM125" s="20"/>
      <c r="AN125" s="20"/>
      <c r="AO125" s="20"/>
      <c r="AP125" s="20"/>
      <c r="AQ125" s="20"/>
      <c r="AR125" s="20">
        <v>11.8</v>
      </c>
      <c r="AS125" s="20"/>
      <c r="AT125" s="20"/>
      <c r="AU125" s="20"/>
      <c r="AV125" s="20"/>
      <c r="AW125" s="20"/>
      <c r="AX125" s="20"/>
      <c r="AY125" s="20"/>
      <c r="AZ125" s="20"/>
      <c r="BA125" s="20">
        <v>10.3</v>
      </c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>
        <v>12.3</v>
      </c>
      <c r="EH125" s="20"/>
      <c r="EI125" s="20"/>
      <c r="EJ125" s="20"/>
      <c r="EK125" s="20"/>
      <c r="EL125" s="20"/>
      <c r="EM125" s="20"/>
      <c r="EN125" s="20">
        <v>11.79</v>
      </c>
      <c r="EO125" s="18"/>
      <c r="EP125" s="18"/>
      <c r="EQ125" s="18"/>
      <c r="ER125" s="18"/>
      <c r="ES125" s="18"/>
      <c r="ET125" s="18"/>
      <c r="EU125" s="18"/>
      <c r="EV125" s="18"/>
      <c r="EW125" s="18"/>
      <c r="EX125" s="37"/>
      <c r="EY125" s="37"/>
      <c r="EZ125" s="37"/>
      <c r="FA125" s="37"/>
      <c r="FB125" s="37"/>
      <c r="FC125" s="37"/>
      <c r="FD125" s="37"/>
      <c r="FE125" s="37"/>
      <c r="FF125" s="37"/>
      <c r="FG125" s="37"/>
      <c r="FH125" s="37"/>
      <c r="FI125" s="37"/>
      <c r="FJ125" s="37"/>
      <c r="FK125" s="37"/>
      <c r="FL125" s="37"/>
      <c r="FM125" s="37"/>
      <c r="FN125" s="37"/>
      <c r="FO125" s="18"/>
      <c r="FP125" s="18"/>
      <c r="FQ125" s="18"/>
      <c r="FR125" s="18"/>
      <c r="FS125" s="18"/>
      <c r="FT125" s="18"/>
      <c r="FU125" s="18"/>
      <c r="FV125" s="37"/>
      <c r="FW125" s="37"/>
      <c r="FX125" s="37"/>
      <c r="FY125" s="37"/>
      <c r="FZ125" s="37"/>
      <c r="GA125" s="37"/>
      <c r="GB125" s="37"/>
      <c r="GC125" s="37"/>
      <c r="GD125" s="37"/>
      <c r="GE125" s="37"/>
      <c r="GF125" s="37"/>
      <c r="GG125" s="37"/>
      <c r="GH125" s="37"/>
      <c r="GI125" s="37"/>
      <c r="GJ125" s="37"/>
      <c r="GK125" s="37"/>
      <c r="GL125" s="37"/>
      <c r="GM125" s="37"/>
      <c r="GN125" s="37"/>
      <c r="GO125" s="37"/>
      <c r="GP125" s="37"/>
      <c r="GQ125" s="37"/>
      <c r="GR125" s="37"/>
      <c r="GS125" s="37"/>
      <c r="GT125" s="37"/>
      <c r="GU125" s="37"/>
      <c r="GV125" s="37"/>
      <c r="GW125" s="37"/>
      <c r="GX125" s="37"/>
      <c r="GY125" s="37"/>
      <c r="GZ125" s="37"/>
      <c r="HA125" s="37"/>
      <c r="HB125" s="37"/>
      <c r="HC125" s="37"/>
      <c r="HD125" s="37"/>
      <c r="HE125" s="37"/>
      <c r="HF125" s="37"/>
      <c r="HG125" s="37"/>
      <c r="HH125" s="37"/>
      <c r="HI125" s="37"/>
      <c r="HJ125" s="37"/>
      <c r="HK125" s="37"/>
      <c r="HL125" s="37"/>
      <c r="HM125" s="37"/>
      <c r="HN125" s="37"/>
      <c r="HO125" s="37"/>
      <c r="HP125" s="37"/>
      <c r="HQ125" s="37"/>
      <c r="HR125" s="37"/>
      <c r="HS125" s="37"/>
      <c r="HT125" s="37"/>
      <c r="HU125" s="37"/>
      <c r="HV125" s="37"/>
      <c r="HW125" s="37"/>
      <c r="HX125" s="37"/>
      <c r="HY125" s="37"/>
      <c r="HZ125" s="37"/>
      <c r="IA125" s="37"/>
      <c r="IB125" s="37"/>
      <c r="IC125" s="37"/>
      <c r="ID125" s="37"/>
      <c r="IE125" s="37"/>
      <c r="IF125" s="37"/>
      <c r="IG125" s="37"/>
      <c r="IH125" s="37"/>
      <c r="II125" s="37"/>
      <c r="IJ125" s="37"/>
      <c r="IK125" s="37"/>
      <c r="IL125" s="37"/>
      <c r="IM125" s="37"/>
      <c r="IN125" s="37"/>
      <c r="IO125" s="37"/>
      <c r="IP125" s="37"/>
      <c r="IQ125" s="37"/>
      <c r="IR125" s="37"/>
      <c r="IS125" s="37"/>
      <c r="IT125" s="37"/>
      <c r="IU125" s="37"/>
      <c r="IV125" s="37"/>
      <c r="IW125" s="37"/>
      <c r="IX125" s="37"/>
      <c r="IY125" s="37"/>
      <c r="IZ125" s="37"/>
      <c r="JA125" s="37"/>
      <c r="JB125" s="37"/>
      <c r="JC125" s="37"/>
      <c r="JD125" s="37"/>
      <c r="JE125" s="37"/>
      <c r="JF125" s="37"/>
      <c r="JG125" s="37"/>
      <c r="JH125" s="37"/>
      <c r="JI125" s="37"/>
      <c r="JJ125" s="37"/>
      <c r="JK125" s="37"/>
      <c r="JL125" s="37"/>
      <c r="JM125" s="37"/>
      <c r="JN125" s="37"/>
      <c r="JO125" s="37"/>
      <c r="JP125" s="37"/>
      <c r="JQ125" s="37"/>
      <c r="JR125" s="37"/>
      <c r="JS125" s="37"/>
      <c r="JT125" s="37"/>
      <c r="JU125" s="37"/>
      <c r="JV125" s="37"/>
      <c r="JW125" s="37"/>
      <c r="JX125" s="37"/>
      <c r="JY125" s="37"/>
      <c r="JZ125" s="37"/>
      <c r="KA125" s="37"/>
      <c r="KB125" s="37"/>
      <c r="KC125" s="37"/>
      <c r="KD125" s="37"/>
      <c r="KE125" s="37"/>
      <c r="KF125" s="37"/>
      <c r="KG125" s="37"/>
      <c r="KH125" s="37"/>
      <c r="KI125" s="37"/>
      <c r="KJ125" s="37"/>
      <c r="KK125" s="37"/>
      <c r="KL125" s="37"/>
      <c r="KM125" s="37"/>
      <c r="KN125" s="37"/>
      <c r="KO125" s="37"/>
      <c r="KP125" s="37"/>
      <c r="KQ125" s="37"/>
      <c r="KR125" s="37"/>
      <c r="KS125" s="37"/>
      <c r="KT125" s="37"/>
      <c r="KU125" s="37"/>
      <c r="KV125" s="37"/>
      <c r="KW125" s="37"/>
      <c r="KX125" s="37"/>
      <c r="KY125" s="37"/>
      <c r="KZ125" s="37"/>
      <c r="LA125" s="37"/>
      <c r="LB125" s="37"/>
      <c r="LC125" s="59"/>
      <c r="LD125" s="59"/>
      <c r="LE125" s="59"/>
      <c r="LF125" s="59"/>
      <c r="LG125" s="59"/>
      <c r="LH125" s="59"/>
      <c r="LI125" s="59"/>
      <c r="LJ125" s="59"/>
      <c r="LK125" s="59"/>
      <c r="LL125" s="59"/>
      <c r="LM125" s="59"/>
      <c r="LN125" s="59"/>
      <c r="LO125" s="59"/>
      <c r="LP125" s="59"/>
      <c r="LQ125" s="59"/>
      <c r="LR125" s="59"/>
      <c r="LS125" s="59"/>
      <c r="LT125" s="59"/>
      <c r="LU125" s="59"/>
      <c r="LV125" s="59"/>
      <c r="LW125" s="37"/>
      <c r="LX125" s="37"/>
      <c r="LY125" s="37"/>
      <c r="LZ125" s="37"/>
      <c r="MA125" s="37"/>
      <c r="MB125" s="37"/>
      <c r="MC125" s="37"/>
      <c r="MD125" s="37"/>
      <c r="ME125" s="37"/>
      <c r="MF125" s="37"/>
      <c r="MG125" s="37"/>
      <c r="MH125" s="37"/>
      <c r="MI125" s="37"/>
      <c r="MJ125" s="37"/>
      <c r="MK125" s="37"/>
      <c r="ML125" s="37"/>
      <c r="MM125" s="37"/>
      <c r="MN125" s="37"/>
      <c r="MO125" s="20"/>
      <c r="MP125" s="20"/>
      <c r="MQ125" s="20"/>
      <c r="MR125" s="20"/>
      <c r="MS125" s="20"/>
      <c r="MT125" s="20"/>
      <c r="MU125" s="20"/>
      <c r="MV125" s="20"/>
      <c r="MW125" s="20"/>
      <c r="MX125" s="20"/>
      <c r="MY125" s="20"/>
      <c r="MZ125" s="20"/>
      <c r="NA125" s="20"/>
      <c r="NB125" s="20"/>
      <c r="NC125" s="20"/>
      <c r="ND125" s="20"/>
      <c r="NE125" s="20"/>
      <c r="NF125" s="20"/>
      <c r="NG125" s="20"/>
      <c r="NH125" s="20"/>
      <c r="NI125" s="20"/>
      <c r="NJ125" s="20"/>
      <c r="NK125" s="20"/>
      <c r="NL125" s="20"/>
      <c r="NM125" s="20"/>
      <c r="NN125" s="57"/>
      <c r="NO125" s="57"/>
      <c r="NP125" s="57"/>
      <c r="NQ125" s="57"/>
      <c r="NR125" s="57"/>
      <c r="NS125" s="57"/>
      <c r="NT125" s="57"/>
      <c r="NU125" s="57"/>
      <c r="NV125" s="57"/>
      <c r="NW125" s="57"/>
      <c r="NX125" s="57"/>
      <c r="NY125" s="57"/>
      <c r="NZ125" s="57"/>
      <c r="OA125" s="57"/>
      <c r="OB125" s="57"/>
      <c r="OC125" s="57"/>
      <c r="OD125" s="57"/>
      <c r="OE125" s="57"/>
      <c r="OF125" s="57"/>
      <c r="OG125" s="57"/>
      <c r="OH125" s="57"/>
      <c r="OI125" s="57"/>
      <c r="OJ125" s="57"/>
      <c r="OK125" s="57"/>
      <c r="OL125" s="57"/>
      <c r="OM125" s="57"/>
      <c r="ON125" s="57"/>
      <c r="OO125" s="57"/>
      <c r="OP125" s="57"/>
      <c r="OQ125" s="57"/>
      <c r="OR125" s="57"/>
      <c r="OS125" s="57"/>
      <c r="OT125" s="57"/>
      <c r="OU125" s="57"/>
      <c r="OV125" s="57"/>
      <c r="OW125" s="57"/>
      <c r="OX125" s="57"/>
      <c r="OY125" s="57"/>
      <c r="OZ125" s="57"/>
      <c r="PA125" s="57"/>
      <c r="PB125" s="20"/>
      <c r="PC125" s="20"/>
      <c r="PD125" s="20"/>
      <c r="PE125" s="20"/>
      <c r="PF125" s="20"/>
      <c r="PG125" s="20"/>
      <c r="PH125" s="20"/>
      <c r="PI125" s="20"/>
      <c r="PJ125" s="20"/>
      <c r="PK125" s="20"/>
      <c r="PL125" s="20"/>
      <c r="PM125" s="20"/>
      <c r="PN125" s="20"/>
      <c r="PO125" s="20"/>
      <c r="PP125" s="20"/>
      <c r="PQ125" s="20"/>
      <c r="PR125" s="20"/>
      <c r="PS125" s="20"/>
      <c r="PT125" s="20"/>
      <c r="PU125" s="20"/>
      <c r="PV125" s="20"/>
      <c r="PW125" s="20"/>
      <c r="PX125" s="20"/>
      <c r="PY125" s="20"/>
      <c r="PZ125" s="20"/>
      <c r="QA125" s="20"/>
      <c r="QB125" s="20"/>
      <c r="QC125" s="20"/>
      <c r="QD125" s="20"/>
      <c r="QE125" s="20"/>
      <c r="QF125" s="20"/>
      <c r="QG125" s="20"/>
      <c r="QH125" s="20"/>
      <c r="QI125" s="20"/>
      <c r="QJ125" s="20"/>
      <c r="QK125" s="20"/>
      <c r="QL125" s="37"/>
      <c r="QM125" s="37"/>
      <c r="QN125" s="47"/>
      <c r="QO125" s="47"/>
      <c r="QP125" s="47"/>
      <c r="QQ125" s="47"/>
      <c r="QR125" s="47"/>
      <c r="QS125" s="47"/>
      <c r="QT125" s="47"/>
      <c r="QU125" s="47"/>
      <c r="QV125" s="47"/>
      <c r="QW125" s="47"/>
      <c r="QX125" s="47"/>
      <c r="QY125" s="47"/>
      <c r="QZ125" s="47"/>
      <c r="RA125" s="47"/>
      <c r="RB125" s="47"/>
      <c r="RC125" s="47"/>
      <c r="RD125" s="47"/>
      <c r="RE125" s="47"/>
      <c r="RF125" s="47"/>
      <c r="RG125" s="47"/>
    </row>
    <row r="126" spans="1:475" s="85" customFormat="1">
      <c r="A126" s="14">
        <f t="shared" si="2"/>
        <v>123</v>
      </c>
      <c r="B126" s="30">
        <f>SUM(D126:L126)</f>
        <v>6</v>
      </c>
      <c r="C126" s="30"/>
      <c r="D126" s="54"/>
      <c r="E126" s="31"/>
      <c r="F126" s="66"/>
      <c r="G126" s="65"/>
      <c r="H126" s="92"/>
      <c r="I126" s="32"/>
      <c r="J126" s="18"/>
      <c r="K126" s="18">
        <v>6</v>
      </c>
      <c r="L126" s="18"/>
      <c r="M126" s="33" t="s">
        <v>256</v>
      </c>
      <c r="N126" s="33" t="s">
        <v>254</v>
      </c>
      <c r="O126" s="18">
        <v>1988</v>
      </c>
      <c r="P126" s="34">
        <f>SUM(R126:AQJ126)</f>
        <v>67.2</v>
      </c>
      <c r="Q126" s="35">
        <f>COUNTIF(R126:AQJ126,"&gt;0")</f>
        <v>6</v>
      </c>
      <c r="R126" s="36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>
        <v>10.1</v>
      </c>
      <c r="AE126" s="20"/>
      <c r="AF126" s="20"/>
      <c r="AG126" s="20"/>
      <c r="AH126" s="20"/>
      <c r="AI126" s="20"/>
      <c r="AJ126" s="20"/>
      <c r="AK126" s="20"/>
      <c r="AL126" s="20"/>
      <c r="AM126" s="20"/>
      <c r="AN126" s="20">
        <v>10</v>
      </c>
      <c r="AO126" s="20"/>
      <c r="AP126" s="20"/>
      <c r="AQ126" s="20"/>
      <c r="AR126" s="20">
        <v>11.8</v>
      </c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>
        <v>12.3</v>
      </c>
      <c r="EH126" s="20"/>
      <c r="EI126" s="20"/>
      <c r="EJ126" s="20"/>
      <c r="EK126" s="20">
        <v>13</v>
      </c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>
        <v>10</v>
      </c>
      <c r="FE126" s="18"/>
      <c r="FF126" s="18"/>
      <c r="FG126" s="18"/>
      <c r="FH126" s="18"/>
      <c r="FI126" s="18"/>
      <c r="FJ126" s="18"/>
      <c r="FK126" s="18"/>
      <c r="FL126" s="18"/>
      <c r="FM126" s="18"/>
      <c r="FN126" s="37"/>
      <c r="FO126" s="18"/>
      <c r="FP126" s="18"/>
      <c r="FQ126" s="18"/>
      <c r="FR126" s="18"/>
      <c r="FS126" s="18"/>
      <c r="FT126" s="18"/>
      <c r="FU126" s="18"/>
      <c r="FV126" s="37"/>
      <c r="FW126" s="37"/>
      <c r="FX126" s="37"/>
      <c r="FY126" s="37"/>
      <c r="FZ126" s="37"/>
      <c r="GA126" s="37"/>
      <c r="GB126" s="37"/>
      <c r="GC126" s="37"/>
      <c r="GD126" s="37"/>
      <c r="GE126" s="37"/>
      <c r="GF126" s="37"/>
      <c r="GG126" s="37"/>
      <c r="GH126" s="37"/>
      <c r="GI126" s="37"/>
      <c r="GJ126" s="37"/>
      <c r="GK126" s="37"/>
      <c r="GL126" s="37"/>
      <c r="GM126" s="37"/>
      <c r="GN126" s="37"/>
      <c r="GO126" s="37"/>
      <c r="GP126" s="37"/>
      <c r="GQ126" s="37"/>
      <c r="GR126" s="37"/>
      <c r="GS126" s="37"/>
      <c r="GT126" s="37"/>
      <c r="GU126" s="37"/>
      <c r="GV126" s="37"/>
      <c r="GW126" s="37"/>
      <c r="GX126" s="37"/>
      <c r="GY126" s="37"/>
      <c r="GZ126" s="37"/>
      <c r="HA126" s="37"/>
      <c r="HB126" s="37"/>
      <c r="HC126" s="37"/>
      <c r="HD126" s="37"/>
      <c r="HE126" s="37"/>
      <c r="HF126" s="37"/>
      <c r="HG126" s="37"/>
      <c r="HH126" s="37"/>
      <c r="HI126" s="37"/>
      <c r="HJ126" s="37"/>
      <c r="HK126" s="37"/>
      <c r="HL126" s="37"/>
      <c r="HM126" s="37"/>
      <c r="HN126" s="37"/>
      <c r="HO126" s="37"/>
      <c r="HP126" s="37"/>
      <c r="HQ126" s="37"/>
      <c r="HR126" s="37"/>
      <c r="HS126" s="37"/>
      <c r="HT126" s="37"/>
      <c r="HU126" s="37"/>
      <c r="HV126" s="37"/>
      <c r="HW126" s="37"/>
      <c r="HX126" s="37"/>
      <c r="HY126" s="37"/>
      <c r="HZ126" s="37"/>
      <c r="IA126" s="37"/>
      <c r="IB126" s="37"/>
      <c r="IC126" s="37"/>
      <c r="ID126" s="37"/>
      <c r="IE126" s="37"/>
      <c r="IF126" s="37"/>
      <c r="IG126" s="37"/>
      <c r="IH126" s="37"/>
      <c r="II126" s="37"/>
      <c r="IJ126" s="37"/>
      <c r="IK126" s="37"/>
      <c r="IL126" s="37"/>
      <c r="IM126" s="37"/>
      <c r="IN126" s="37"/>
      <c r="IO126" s="37"/>
      <c r="IP126" s="37"/>
      <c r="IQ126" s="37"/>
      <c r="IR126" s="37"/>
      <c r="IS126" s="37"/>
      <c r="IT126" s="37"/>
      <c r="IU126" s="37"/>
      <c r="IV126" s="37"/>
      <c r="IW126" s="37"/>
      <c r="IX126" s="37"/>
      <c r="IY126" s="37"/>
      <c r="IZ126" s="37"/>
      <c r="JA126" s="37"/>
      <c r="JB126" s="37"/>
      <c r="JC126" s="37"/>
      <c r="JD126" s="37"/>
      <c r="JE126" s="37"/>
      <c r="JF126" s="37"/>
      <c r="JG126" s="37"/>
      <c r="JH126" s="37"/>
      <c r="JI126" s="37"/>
      <c r="JJ126" s="37"/>
      <c r="JK126" s="37"/>
      <c r="JL126" s="37"/>
      <c r="JM126" s="37"/>
      <c r="JN126" s="37"/>
      <c r="JO126" s="37"/>
      <c r="JP126" s="37"/>
      <c r="JQ126" s="37"/>
      <c r="JR126" s="37"/>
      <c r="JS126" s="37"/>
      <c r="JT126" s="37"/>
      <c r="JU126" s="37"/>
      <c r="JV126" s="37"/>
      <c r="JW126" s="37"/>
      <c r="JX126" s="37"/>
      <c r="JY126" s="37"/>
      <c r="JZ126" s="37"/>
      <c r="KA126" s="37"/>
      <c r="KB126" s="37"/>
      <c r="KC126" s="37"/>
      <c r="KD126" s="37"/>
      <c r="KE126" s="37"/>
      <c r="KF126" s="37"/>
      <c r="KG126" s="37"/>
      <c r="KH126" s="37"/>
      <c r="KI126" s="37"/>
      <c r="KJ126" s="37"/>
      <c r="KK126" s="37"/>
      <c r="KL126" s="37"/>
      <c r="KM126" s="37"/>
      <c r="KN126" s="37"/>
      <c r="KO126" s="37"/>
      <c r="KP126" s="37"/>
      <c r="KQ126" s="37"/>
      <c r="KR126" s="37"/>
      <c r="KS126" s="37"/>
      <c r="KT126" s="37"/>
      <c r="KU126" s="37"/>
      <c r="KV126" s="37"/>
      <c r="KW126" s="37"/>
      <c r="KX126" s="37"/>
      <c r="KY126" s="37"/>
      <c r="KZ126" s="37"/>
      <c r="LA126" s="37"/>
      <c r="LB126" s="37"/>
      <c r="LC126" s="59"/>
      <c r="LD126" s="59"/>
      <c r="LE126" s="59"/>
      <c r="LF126" s="59"/>
      <c r="LG126" s="59"/>
      <c r="LH126" s="59"/>
      <c r="LI126" s="59"/>
      <c r="LJ126" s="59"/>
      <c r="LK126" s="59"/>
      <c r="LL126" s="59"/>
      <c r="LM126" s="59"/>
      <c r="LN126" s="59"/>
      <c r="LO126" s="59"/>
      <c r="LP126" s="59"/>
      <c r="LQ126" s="59"/>
      <c r="LR126" s="59"/>
      <c r="LS126" s="59"/>
      <c r="LT126" s="59"/>
      <c r="LU126" s="59"/>
      <c r="LV126" s="59"/>
      <c r="LW126" s="37"/>
      <c r="LX126" s="37"/>
      <c r="LY126" s="37"/>
      <c r="LZ126" s="37"/>
      <c r="MA126" s="37"/>
      <c r="MB126" s="37"/>
      <c r="MC126" s="37"/>
      <c r="MD126" s="37"/>
      <c r="ME126" s="37"/>
      <c r="MF126" s="37"/>
      <c r="MG126" s="37"/>
      <c r="MH126" s="37"/>
      <c r="MI126" s="37"/>
      <c r="MJ126" s="37"/>
      <c r="MK126" s="37"/>
      <c r="ML126" s="37"/>
      <c r="MM126" s="37"/>
      <c r="MN126" s="37"/>
      <c r="MO126" s="20"/>
      <c r="MP126" s="20"/>
      <c r="MQ126" s="20"/>
      <c r="MR126" s="20"/>
      <c r="MS126" s="20"/>
      <c r="MT126" s="20"/>
      <c r="MU126" s="20"/>
      <c r="MV126" s="20"/>
      <c r="MW126" s="20"/>
      <c r="MX126" s="20"/>
      <c r="MY126" s="20"/>
      <c r="MZ126" s="20"/>
      <c r="NA126" s="20"/>
      <c r="NB126" s="20"/>
      <c r="NC126" s="20"/>
      <c r="ND126" s="20"/>
      <c r="NE126" s="20"/>
      <c r="NF126" s="20"/>
      <c r="NG126" s="20"/>
      <c r="NH126" s="20"/>
      <c r="NI126" s="20"/>
      <c r="NJ126" s="20"/>
      <c r="NK126" s="20"/>
      <c r="NL126" s="20"/>
      <c r="NM126" s="20"/>
      <c r="NN126" s="57"/>
      <c r="NO126" s="57"/>
      <c r="NP126" s="57"/>
      <c r="NQ126" s="57"/>
      <c r="NR126" s="57"/>
      <c r="NS126" s="57"/>
      <c r="NT126" s="57"/>
      <c r="NU126" s="57"/>
      <c r="NV126" s="57"/>
      <c r="NW126" s="57"/>
      <c r="NX126" s="57"/>
      <c r="NY126" s="57"/>
      <c r="NZ126" s="57"/>
      <c r="OA126" s="57"/>
      <c r="OB126" s="57"/>
      <c r="OC126" s="57"/>
      <c r="OD126" s="57"/>
      <c r="OE126" s="57"/>
      <c r="OF126" s="57"/>
      <c r="OG126" s="57"/>
      <c r="OH126" s="57"/>
      <c r="OI126" s="57"/>
      <c r="OJ126" s="57"/>
      <c r="OK126" s="57"/>
      <c r="OL126" s="57"/>
      <c r="OM126" s="57"/>
      <c r="ON126" s="57"/>
      <c r="OO126" s="57"/>
      <c r="OP126" s="57"/>
      <c r="OQ126" s="57"/>
      <c r="OR126" s="57"/>
      <c r="OS126" s="57"/>
      <c r="OT126" s="57"/>
      <c r="OU126" s="57"/>
      <c r="OV126" s="57"/>
      <c r="OW126" s="57"/>
      <c r="OX126" s="57"/>
      <c r="OY126" s="57"/>
      <c r="OZ126" s="57"/>
      <c r="PA126" s="57"/>
      <c r="PB126" s="20"/>
      <c r="PC126" s="20"/>
      <c r="PD126" s="20"/>
      <c r="PE126" s="20"/>
      <c r="PF126" s="20"/>
      <c r="PG126" s="20"/>
      <c r="PH126" s="20"/>
      <c r="PI126" s="20"/>
      <c r="PJ126" s="20"/>
      <c r="PK126" s="20"/>
      <c r="PL126" s="20"/>
      <c r="PM126" s="20"/>
      <c r="PN126" s="20"/>
      <c r="PO126" s="20"/>
      <c r="PP126" s="20"/>
      <c r="PQ126" s="20"/>
      <c r="PR126" s="20"/>
      <c r="PS126" s="20"/>
      <c r="PT126" s="20"/>
      <c r="PU126" s="20"/>
      <c r="PV126" s="20"/>
      <c r="PW126" s="20"/>
      <c r="PX126" s="20"/>
      <c r="PY126" s="20"/>
      <c r="PZ126" s="20"/>
      <c r="QA126" s="20"/>
      <c r="QB126" s="20"/>
      <c r="QC126" s="20"/>
      <c r="QD126" s="20"/>
      <c r="QE126" s="20"/>
      <c r="QF126" s="20"/>
      <c r="QG126" s="20"/>
      <c r="QH126" s="20"/>
      <c r="QI126" s="20"/>
      <c r="QJ126" s="20"/>
      <c r="QK126" s="20"/>
      <c r="QL126" s="37"/>
      <c r="QM126" s="37"/>
      <c r="QN126" s="47"/>
      <c r="QO126" s="47"/>
      <c r="QP126" s="47"/>
      <c r="QQ126" s="47"/>
      <c r="QR126" s="47"/>
      <c r="QS126" s="47"/>
      <c r="QT126" s="47"/>
      <c r="QU126" s="47"/>
      <c r="QV126" s="47"/>
      <c r="QW126" s="47"/>
      <c r="QX126" s="47"/>
      <c r="QY126" s="47"/>
      <c r="QZ126" s="47"/>
      <c r="RA126" s="47"/>
      <c r="RB126" s="47"/>
      <c r="RC126" s="47"/>
      <c r="RD126" s="47"/>
      <c r="RE126" s="47"/>
      <c r="RF126" s="47"/>
      <c r="RG126" s="47"/>
    </row>
    <row r="127" spans="1:475" s="85" customFormat="1">
      <c r="A127" s="14">
        <f t="shared" si="2"/>
        <v>124</v>
      </c>
      <c r="B127" s="30">
        <f>SUM(D127:L127)</f>
        <v>9</v>
      </c>
      <c r="C127" s="30"/>
      <c r="D127" s="54"/>
      <c r="E127" s="31"/>
      <c r="F127" s="66"/>
      <c r="G127" s="65"/>
      <c r="H127" s="92"/>
      <c r="I127" s="32"/>
      <c r="J127" s="18"/>
      <c r="K127" s="18">
        <v>9</v>
      </c>
      <c r="L127" s="18"/>
      <c r="M127" s="33" t="s">
        <v>277</v>
      </c>
      <c r="N127" s="33" t="s">
        <v>278</v>
      </c>
      <c r="O127" s="18">
        <v>1956</v>
      </c>
      <c r="P127" s="34">
        <f>SUM(R127:AQJ127)</f>
        <v>63.900000000000006</v>
      </c>
      <c r="Q127" s="35">
        <f>COUNTIF(R127:AQJ127,"&gt;0")</f>
        <v>9</v>
      </c>
      <c r="R127" s="36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>
        <v>5.5</v>
      </c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>
        <v>6</v>
      </c>
      <c r="DG127" s="20"/>
      <c r="DH127" s="20">
        <v>6.3</v>
      </c>
      <c r="DI127" s="20"/>
      <c r="DJ127" s="20"/>
      <c r="DK127" s="20"/>
      <c r="DL127" s="20">
        <v>6.3</v>
      </c>
      <c r="DM127" s="20">
        <v>10</v>
      </c>
      <c r="DN127" s="20"/>
      <c r="DO127" s="20"/>
      <c r="DP127" s="20"/>
      <c r="DQ127" s="20"/>
      <c r="DR127" s="20"/>
      <c r="DS127" s="20">
        <v>10</v>
      </c>
      <c r="DT127" s="20"/>
      <c r="DU127" s="20"/>
      <c r="DV127" s="20"/>
      <c r="DW127" s="20"/>
      <c r="DX127" s="20">
        <v>5</v>
      </c>
      <c r="DY127" s="18"/>
      <c r="DZ127" s="18">
        <v>2.5</v>
      </c>
      <c r="EA127" s="18"/>
      <c r="EB127" s="18"/>
      <c r="EC127" s="18"/>
      <c r="ED127" s="18"/>
      <c r="EE127" s="18"/>
      <c r="EF127" s="18"/>
      <c r="EG127" s="18">
        <v>12.3</v>
      </c>
      <c r="EH127" s="20"/>
      <c r="EI127" s="20"/>
      <c r="EJ127" s="20"/>
      <c r="EK127" s="20"/>
      <c r="EL127" s="20"/>
      <c r="EM127" s="20"/>
      <c r="EN127" s="20"/>
      <c r="EO127" s="18"/>
      <c r="EP127" s="18"/>
      <c r="EQ127" s="18"/>
      <c r="ER127" s="18"/>
      <c r="ES127" s="18"/>
      <c r="ET127" s="18"/>
      <c r="EU127" s="18"/>
      <c r="EV127" s="18"/>
      <c r="EW127" s="18"/>
      <c r="EX127" s="37"/>
      <c r="EY127" s="37"/>
      <c r="EZ127" s="37"/>
      <c r="FA127" s="37"/>
      <c r="FB127" s="37"/>
      <c r="FC127" s="37"/>
      <c r="FD127" s="37"/>
      <c r="FE127" s="37"/>
      <c r="FF127" s="37"/>
      <c r="FG127" s="37"/>
      <c r="FH127" s="37"/>
      <c r="FI127" s="37"/>
      <c r="FJ127" s="37"/>
      <c r="FK127" s="37"/>
      <c r="FL127" s="37"/>
      <c r="FM127" s="37"/>
      <c r="FN127" s="37"/>
      <c r="FO127" s="18"/>
      <c r="FP127" s="18"/>
      <c r="FQ127" s="18"/>
      <c r="FR127" s="18"/>
      <c r="FS127" s="18"/>
      <c r="FT127" s="18"/>
      <c r="FU127" s="18"/>
      <c r="FV127" s="37"/>
      <c r="FW127" s="37"/>
      <c r="FX127" s="37"/>
      <c r="FY127" s="37"/>
      <c r="FZ127" s="37"/>
      <c r="GA127" s="37"/>
      <c r="GB127" s="37"/>
      <c r="GC127" s="37"/>
      <c r="GD127" s="37"/>
      <c r="GE127" s="37"/>
      <c r="GF127" s="37"/>
      <c r="GG127" s="37"/>
      <c r="GH127" s="37"/>
      <c r="GI127" s="37"/>
      <c r="GJ127" s="37"/>
      <c r="GK127" s="37"/>
      <c r="GL127" s="37"/>
      <c r="GM127" s="37"/>
      <c r="GN127" s="37"/>
      <c r="GO127" s="37"/>
      <c r="GP127" s="37"/>
      <c r="GQ127" s="37"/>
      <c r="GR127" s="37"/>
      <c r="GS127" s="37"/>
      <c r="GT127" s="37"/>
      <c r="GU127" s="37"/>
      <c r="GV127" s="37"/>
      <c r="GW127" s="37"/>
      <c r="GX127" s="37"/>
      <c r="GY127" s="37"/>
      <c r="GZ127" s="37"/>
      <c r="HA127" s="37"/>
      <c r="HB127" s="37"/>
      <c r="HC127" s="37"/>
      <c r="HD127" s="37"/>
      <c r="HE127" s="37"/>
      <c r="HF127" s="37"/>
      <c r="HG127" s="37"/>
      <c r="HH127" s="37"/>
      <c r="HI127" s="37"/>
      <c r="HJ127" s="37"/>
      <c r="HK127" s="37"/>
      <c r="HL127" s="37"/>
      <c r="HM127" s="37"/>
      <c r="HN127" s="37"/>
      <c r="HO127" s="37"/>
      <c r="HP127" s="37"/>
      <c r="HQ127" s="37"/>
      <c r="HR127" s="37"/>
      <c r="HS127" s="37"/>
      <c r="HT127" s="37"/>
      <c r="HU127" s="37"/>
      <c r="HV127" s="37"/>
      <c r="HW127" s="37"/>
      <c r="HX127" s="37"/>
      <c r="HY127" s="37"/>
      <c r="HZ127" s="37"/>
      <c r="IA127" s="37"/>
      <c r="IB127" s="37"/>
      <c r="IC127" s="37"/>
      <c r="ID127" s="37"/>
      <c r="IE127" s="37"/>
      <c r="IF127" s="37"/>
      <c r="IG127" s="37"/>
      <c r="IH127" s="37"/>
      <c r="II127" s="37"/>
      <c r="IJ127" s="37"/>
      <c r="IK127" s="37"/>
      <c r="IL127" s="37"/>
      <c r="IM127" s="37"/>
      <c r="IN127" s="37"/>
      <c r="IO127" s="37"/>
      <c r="IP127" s="37"/>
      <c r="IQ127" s="37"/>
      <c r="IR127" s="37"/>
      <c r="IS127" s="37"/>
      <c r="IT127" s="37"/>
      <c r="IU127" s="37"/>
      <c r="IV127" s="37"/>
      <c r="IW127" s="37"/>
      <c r="IX127" s="37"/>
      <c r="IY127" s="37"/>
      <c r="IZ127" s="37"/>
      <c r="JA127" s="37"/>
      <c r="JB127" s="37"/>
      <c r="JC127" s="37"/>
      <c r="JD127" s="37"/>
      <c r="JE127" s="37"/>
      <c r="JF127" s="37"/>
      <c r="JG127" s="37"/>
      <c r="JH127" s="37"/>
      <c r="JI127" s="37"/>
      <c r="JJ127" s="37"/>
      <c r="JK127" s="37"/>
      <c r="JL127" s="37"/>
      <c r="JM127" s="37"/>
      <c r="JN127" s="37"/>
      <c r="JO127" s="37"/>
      <c r="JP127" s="37"/>
      <c r="JQ127" s="37"/>
      <c r="JR127" s="37"/>
      <c r="JS127" s="37"/>
      <c r="JT127" s="37"/>
      <c r="JU127" s="37"/>
      <c r="JV127" s="37"/>
      <c r="JW127" s="37"/>
      <c r="JX127" s="37"/>
      <c r="JY127" s="37"/>
      <c r="JZ127" s="37"/>
      <c r="KA127" s="37"/>
      <c r="KB127" s="37"/>
      <c r="KC127" s="37"/>
      <c r="KD127" s="37"/>
      <c r="KE127" s="37"/>
      <c r="KF127" s="37"/>
      <c r="KG127" s="37"/>
      <c r="KH127" s="37"/>
      <c r="KI127" s="37"/>
      <c r="KJ127" s="37"/>
      <c r="KK127" s="37"/>
      <c r="KL127" s="37"/>
      <c r="KM127" s="37"/>
      <c r="KN127" s="37"/>
      <c r="KO127" s="37"/>
      <c r="KP127" s="37"/>
      <c r="KQ127" s="37"/>
      <c r="KR127" s="37"/>
      <c r="KS127" s="37"/>
      <c r="KT127" s="37"/>
      <c r="KU127" s="37"/>
      <c r="KV127" s="37"/>
      <c r="KW127" s="37"/>
      <c r="KX127" s="37"/>
      <c r="KY127" s="37"/>
      <c r="KZ127" s="37"/>
      <c r="LA127" s="37"/>
      <c r="LB127" s="37"/>
      <c r="LC127" s="59"/>
      <c r="LD127" s="59"/>
      <c r="LE127" s="59"/>
      <c r="LF127" s="59"/>
      <c r="LG127" s="59"/>
      <c r="LH127" s="59"/>
      <c r="LI127" s="59"/>
      <c r="LJ127" s="59"/>
      <c r="LK127" s="59"/>
      <c r="LL127" s="59"/>
      <c r="LM127" s="59"/>
      <c r="LN127" s="59"/>
      <c r="LO127" s="59"/>
      <c r="LP127" s="59"/>
      <c r="LQ127" s="59"/>
      <c r="LR127" s="59"/>
      <c r="LS127" s="59"/>
      <c r="LT127" s="59"/>
      <c r="LU127" s="59"/>
      <c r="LV127" s="59"/>
      <c r="LW127" s="37"/>
      <c r="LX127" s="37"/>
      <c r="LY127" s="37"/>
      <c r="LZ127" s="37"/>
      <c r="MA127" s="37"/>
      <c r="MB127" s="37"/>
      <c r="MC127" s="37"/>
      <c r="MD127" s="37"/>
      <c r="ME127" s="37"/>
      <c r="MF127" s="37"/>
      <c r="MG127" s="37"/>
      <c r="MH127" s="37"/>
      <c r="MI127" s="37"/>
      <c r="MJ127" s="37"/>
      <c r="MK127" s="37"/>
      <c r="ML127" s="37"/>
      <c r="MM127" s="37"/>
      <c r="MN127" s="37"/>
      <c r="MO127" s="20"/>
      <c r="MP127" s="20"/>
      <c r="MQ127" s="20"/>
      <c r="MR127" s="20"/>
      <c r="MS127" s="20"/>
      <c r="MT127" s="20"/>
      <c r="MU127" s="20"/>
      <c r="MV127" s="20"/>
      <c r="MW127" s="20"/>
      <c r="MX127" s="20"/>
      <c r="MY127" s="20"/>
      <c r="MZ127" s="20"/>
      <c r="NA127" s="20"/>
      <c r="NB127" s="20"/>
      <c r="NC127" s="20"/>
      <c r="ND127" s="20"/>
      <c r="NE127" s="20"/>
      <c r="NF127" s="20"/>
      <c r="NG127" s="20"/>
      <c r="NH127" s="20"/>
      <c r="NI127" s="20"/>
      <c r="NJ127" s="20"/>
      <c r="NK127" s="20"/>
      <c r="NL127" s="20"/>
      <c r="NM127" s="20"/>
      <c r="NN127" s="57"/>
      <c r="NO127" s="57"/>
      <c r="NP127" s="57"/>
      <c r="NQ127" s="57"/>
      <c r="NR127" s="57"/>
      <c r="NS127" s="57"/>
      <c r="NT127" s="57"/>
      <c r="NU127" s="57"/>
      <c r="NV127" s="57"/>
      <c r="NW127" s="57"/>
      <c r="NX127" s="57"/>
      <c r="NY127" s="57"/>
      <c r="NZ127" s="57"/>
      <c r="OA127" s="57"/>
      <c r="OB127" s="57"/>
      <c r="OC127" s="57"/>
      <c r="OD127" s="57"/>
      <c r="OE127" s="57"/>
      <c r="OF127" s="57"/>
      <c r="OG127" s="57"/>
      <c r="OH127" s="57"/>
      <c r="OI127" s="57"/>
      <c r="OJ127" s="57"/>
      <c r="OK127" s="57"/>
      <c r="OL127" s="57"/>
      <c r="OM127" s="57"/>
      <c r="ON127" s="57"/>
      <c r="OO127" s="57"/>
      <c r="OP127" s="57"/>
      <c r="OQ127" s="57"/>
      <c r="OR127" s="57"/>
      <c r="OS127" s="57"/>
      <c r="OT127" s="57"/>
      <c r="OU127" s="57"/>
      <c r="OV127" s="57"/>
      <c r="OW127" s="57"/>
      <c r="OX127" s="57"/>
      <c r="OY127" s="57"/>
      <c r="OZ127" s="57"/>
      <c r="PA127" s="57"/>
      <c r="PB127" s="20"/>
      <c r="PC127" s="20"/>
      <c r="PD127" s="20"/>
      <c r="PE127" s="20"/>
      <c r="PF127" s="20"/>
      <c r="PG127" s="20"/>
      <c r="PH127" s="20"/>
      <c r="PI127" s="20"/>
      <c r="PJ127" s="20"/>
      <c r="PK127" s="20"/>
      <c r="PL127" s="20"/>
      <c r="PM127" s="20"/>
      <c r="PN127" s="20"/>
      <c r="PO127" s="20"/>
      <c r="PP127" s="20"/>
      <c r="PQ127" s="20"/>
      <c r="PR127" s="20"/>
      <c r="PS127" s="20"/>
      <c r="PT127" s="20"/>
      <c r="PU127" s="20"/>
      <c r="PV127" s="20"/>
      <c r="PW127" s="20"/>
      <c r="PX127" s="20"/>
      <c r="PY127" s="20"/>
      <c r="PZ127" s="20"/>
      <c r="QA127" s="20"/>
      <c r="QB127" s="20"/>
      <c r="QC127" s="20"/>
      <c r="QD127" s="20"/>
      <c r="QE127" s="20"/>
      <c r="QF127" s="20"/>
      <c r="QG127" s="20"/>
      <c r="QH127" s="20"/>
      <c r="QI127" s="20"/>
      <c r="QJ127" s="20"/>
      <c r="QK127" s="20"/>
      <c r="QL127" s="37"/>
      <c r="QM127" s="37"/>
      <c r="QN127" s="47"/>
      <c r="QO127" s="47"/>
      <c r="QP127" s="47"/>
      <c r="QQ127" s="47"/>
      <c r="QR127" s="47"/>
      <c r="QS127" s="47"/>
      <c r="QT127" s="47"/>
      <c r="QU127" s="47"/>
      <c r="QV127" s="47"/>
      <c r="QW127" s="47"/>
      <c r="QX127" s="47"/>
      <c r="QY127" s="47"/>
      <c r="QZ127" s="47"/>
      <c r="RA127" s="47"/>
      <c r="RB127" s="47"/>
      <c r="RC127" s="47"/>
      <c r="RD127" s="47"/>
      <c r="RE127" s="47"/>
      <c r="RF127" s="47"/>
      <c r="RG127" s="47"/>
    </row>
    <row r="128" spans="1:475" s="85" customFormat="1">
      <c r="A128" s="14">
        <f t="shared" si="2"/>
        <v>125</v>
      </c>
      <c r="B128" s="30">
        <f>SUM(D128:L128)</f>
        <v>3</v>
      </c>
      <c r="C128" s="30"/>
      <c r="D128" s="54"/>
      <c r="E128" s="31"/>
      <c r="F128" s="66"/>
      <c r="G128" s="65"/>
      <c r="H128" s="92"/>
      <c r="I128" s="32">
        <v>3</v>
      </c>
      <c r="J128" s="18" t="s">
        <v>10</v>
      </c>
      <c r="K128" s="18"/>
      <c r="L128" s="18"/>
      <c r="M128" s="33" t="s">
        <v>179</v>
      </c>
      <c r="N128" s="33" t="s">
        <v>114</v>
      </c>
      <c r="O128" s="18">
        <v>1962</v>
      </c>
      <c r="P128" s="34">
        <f>SUM(R128:AQJ128)</f>
        <v>63.300000000000004</v>
      </c>
      <c r="Q128" s="35">
        <f>COUNTIF(R128:AQJ128,"&gt;0")</f>
        <v>3</v>
      </c>
      <c r="R128" s="36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32">
        <v>21.1</v>
      </c>
      <c r="EB128" s="18"/>
      <c r="EC128" s="18"/>
      <c r="ED128" s="18"/>
      <c r="EE128" s="18"/>
      <c r="EF128" s="18"/>
      <c r="EG128" s="18"/>
      <c r="EH128" s="18"/>
      <c r="EI128" s="18"/>
      <c r="EJ128" s="18"/>
      <c r="EK128" s="32">
        <v>21.1</v>
      </c>
      <c r="EL128" s="18"/>
      <c r="EM128" s="32">
        <v>21.1</v>
      </c>
      <c r="EN128" s="20"/>
      <c r="EO128" s="37"/>
      <c r="EP128" s="37"/>
      <c r="EQ128" s="37"/>
      <c r="ER128" s="37"/>
      <c r="ES128" s="37"/>
      <c r="ET128" s="37"/>
      <c r="EU128" s="37"/>
      <c r="EV128" s="37"/>
      <c r="EW128" s="37"/>
      <c r="EX128" s="37"/>
      <c r="EY128" s="37"/>
      <c r="EZ128" s="37"/>
      <c r="FA128" s="37"/>
      <c r="FB128" s="37"/>
      <c r="FC128" s="37"/>
      <c r="FD128" s="37"/>
      <c r="FE128" s="37"/>
      <c r="FF128" s="37"/>
      <c r="FG128" s="37"/>
      <c r="FH128" s="37"/>
      <c r="FI128" s="37"/>
      <c r="FJ128" s="37"/>
      <c r="FK128" s="37"/>
      <c r="FL128" s="37"/>
      <c r="FM128" s="37"/>
      <c r="FN128" s="37" t="s">
        <v>10</v>
      </c>
      <c r="FO128" s="18"/>
      <c r="FP128" s="18"/>
      <c r="FQ128" s="18"/>
      <c r="FR128" s="18"/>
      <c r="FS128" s="18"/>
      <c r="FT128" s="18"/>
      <c r="FU128" s="18"/>
      <c r="FV128" s="37"/>
      <c r="FW128" s="37"/>
      <c r="FX128" s="37"/>
      <c r="FY128" s="37"/>
      <c r="FZ128" s="37"/>
      <c r="GA128" s="37"/>
      <c r="GB128" s="37"/>
      <c r="GC128" s="37"/>
      <c r="GD128" s="37"/>
      <c r="GE128" s="37"/>
      <c r="GF128" s="37"/>
      <c r="GG128" s="37"/>
      <c r="GH128" s="37"/>
      <c r="GI128" s="37"/>
      <c r="GJ128" s="37"/>
      <c r="GK128" s="37"/>
      <c r="GL128" s="37"/>
      <c r="GM128" s="37"/>
      <c r="GN128" s="37"/>
      <c r="GO128" s="37"/>
      <c r="GP128" s="37"/>
      <c r="GQ128" s="37"/>
      <c r="GR128" s="37"/>
      <c r="GS128" s="37"/>
      <c r="GT128" s="37"/>
      <c r="GU128" s="37"/>
      <c r="GV128" s="37"/>
      <c r="GW128" s="37"/>
      <c r="GX128" s="37"/>
      <c r="GY128" s="37"/>
      <c r="GZ128" s="37"/>
      <c r="HA128" s="37"/>
      <c r="HB128" s="37"/>
      <c r="HC128" s="37"/>
      <c r="HD128" s="37"/>
      <c r="HE128" s="37"/>
      <c r="HF128" s="37"/>
      <c r="HG128" s="37"/>
      <c r="HH128" s="37"/>
      <c r="HI128" s="37"/>
      <c r="HJ128" s="37"/>
      <c r="HK128" s="37"/>
      <c r="HL128" s="37"/>
      <c r="HM128" s="37"/>
      <c r="HN128" s="37"/>
      <c r="HO128" s="37"/>
      <c r="HP128" s="37"/>
      <c r="HQ128" s="37"/>
      <c r="HR128" s="37"/>
      <c r="HS128" s="37"/>
      <c r="HT128" s="37"/>
      <c r="HU128" s="37"/>
      <c r="HV128" s="37"/>
      <c r="HW128" s="37"/>
      <c r="HX128" s="37"/>
      <c r="HY128" s="37"/>
      <c r="HZ128" s="37"/>
      <c r="IA128" s="37"/>
      <c r="IB128" s="37"/>
      <c r="IC128" s="37"/>
      <c r="ID128" s="37"/>
      <c r="IE128" s="37"/>
      <c r="IF128" s="37"/>
      <c r="IG128" s="37"/>
      <c r="IH128" s="37"/>
      <c r="II128" s="37"/>
      <c r="IJ128" s="37"/>
      <c r="IK128" s="37"/>
      <c r="IL128" s="37"/>
      <c r="IM128" s="37"/>
      <c r="IN128" s="37"/>
      <c r="IO128" s="37"/>
      <c r="IP128" s="37"/>
      <c r="IQ128" s="37"/>
      <c r="IR128" s="37"/>
      <c r="IS128" s="37"/>
      <c r="IT128" s="37"/>
      <c r="IU128" s="37"/>
      <c r="IV128" s="37"/>
      <c r="IW128" s="37"/>
      <c r="IX128" s="37"/>
      <c r="IY128" s="37"/>
      <c r="IZ128" s="37"/>
      <c r="JA128" s="37"/>
      <c r="JB128" s="37"/>
      <c r="JC128" s="37"/>
      <c r="JD128" s="37"/>
      <c r="JE128" s="37"/>
      <c r="JF128" s="37"/>
      <c r="JG128" s="37"/>
      <c r="JH128" s="37"/>
      <c r="JI128" s="37"/>
      <c r="JJ128" s="37"/>
      <c r="JK128" s="37"/>
      <c r="JL128" s="37"/>
      <c r="JM128" s="37"/>
      <c r="JN128" s="37"/>
      <c r="JO128" s="37"/>
      <c r="JP128" s="37"/>
      <c r="JQ128" s="37"/>
      <c r="JR128" s="37"/>
      <c r="JS128" s="37"/>
      <c r="JT128" s="37"/>
      <c r="JU128" s="37"/>
      <c r="JV128" s="37"/>
      <c r="JW128" s="37"/>
      <c r="JX128" s="37"/>
      <c r="JY128" s="37"/>
      <c r="JZ128" s="37"/>
      <c r="KA128" s="37"/>
      <c r="KB128" s="37"/>
      <c r="KC128" s="37"/>
      <c r="KD128" s="37"/>
      <c r="KE128" s="37"/>
      <c r="KF128" s="37"/>
      <c r="KG128" s="37"/>
      <c r="KH128" s="37"/>
      <c r="KI128" s="37"/>
      <c r="KJ128" s="37"/>
      <c r="KK128" s="37"/>
      <c r="KL128" s="37"/>
      <c r="KM128" s="37"/>
      <c r="KN128" s="37"/>
      <c r="KO128" s="37"/>
      <c r="KP128" s="37"/>
      <c r="KQ128" s="37"/>
      <c r="KR128" s="37"/>
      <c r="KS128" s="37"/>
      <c r="KT128" s="37"/>
      <c r="KU128" s="37"/>
      <c r="KV128" s="37"/>
      <c r="KW128" s="37"/>
      <c r="KX128" s="37"/>
      <c r="KY128" s="37"/>
      <c r="KZ128" s="37"/>
      <c r="LA128" s="37"/>
      <c r="LB128" s="37"/>
      <c r="LC128" s="59"/>
      <c r="LD128" s="59"/>
      <c r="LE128" s="59"/>
      <c r="LF128" s="59"/>
      <c r="LG128" s="59"/>
      <c r="LH128" s="59"/>
      <c r="LI128" s="59"/>
      <c r="LJ128" s="59"/>
      <c r="LK128" s="59"/>
      <c r="LL128" s="59"/>
      <c r="LM128" s="59"/>
      <c r="LN128" s="59"/>
      <c r="LO128" s="59"/>
      <c r="LP128" s="59"/>
      <c r="LQ128" s="59"/>
      <c r="LR128" s="59"/>
      <c r="LS128" s="59"/>
      <c r="LT128" s="59"/>
      <c r="LU128" s="59"/>
      <c r="LV128" s="59"/>
      <c r="LW128" s="37"/>
      <c r="LX128" s="37"/>
      <c r="LY128" s="37"/>
      <c r="LZ128" s="37"/>
      <c r="MA128" s="37"/>
      <c r="MB128" s="37"/>
      <c r="MC128" s="37"/>
      <c r="MD128" s="37"/>
      <c r="ME128" s="37"/>
      <c r="MF128" s="37"/>
      <c r="MG128" s="37"/>
      <c r="MH128" s="37"/>
      <c r="MI128" s="37"/>
      <c r="MJ128" s="37"/>
      <c r="MK128" s="37"/>
      <c r="ML128" s="37"/>
      <c r="MM128" s="37"/>
      <c r="MN128" s="37"/>
      <c r="MO128" s="20"/>
      <c r="MP128" s="20"/>
      <c r="MQ128" s="20"/>
      <c r="MR128" s="20"/>
      <c r="MS128" s="20"/>
      <c r="MT128" s="20"/>
      <c r="MU128" s="20"/>
      <c r="MV128" s="20"/>
      <c r="MW128" s="20"/>
      <c r="MX128" s="20"/>
      <c r="MY128" s="20"/>
      <c r="MZ128" s="20"/>
      <c r="NA128" s="20"/>
      <c r="NB128" s="20"/>
      <c r="NC128" s="20"/>
      <c r="ND128" s="20"/>
      <c r="NE128" s="20"/>
      <c r="NF128" s="20"/>
      <c r="NG128" s="20"/>
      <c r="NH128" s="20"/>
      <c r="NI128" s="20"/>
      <c r="NJ128" s="20"/>
      <c r="NK128" s="20"/>
      <c r="NL128" s="20"/>
      <c r="NM128" s="20"/>
      <c r="NN128" s="57"/>
      <c r="NO128" s="57"/>
      <c r="NP128" s="57"/>
      <c r="NQ128" s="57"/>
      <c r="NR128" s="57"/>
      <c r="NS128" s="57"/>
      <c r="NT128" s="57"/>
      <c r="NU128" s="57"/>
      <c r="NV128" s="57"/>
      <c r="NW128" s="57"/>
      <c r="NX128" s="57"/>
      <c r="NY128" s="57"/>
      <c r="NZ128" s="57"/>
      <c r="OA128" s="57"/>
      <c r="OB128" s="57"/>
      <c r="OC128" s="57"/>
      <c r="OD128" s="57"/>
      <c r="OE128" s="57"/>
      <c r="OF128" s="57"/>
      <c r="OG128" s="57"/>
      <c r="OH128" s="57"/>
      <c r="OI128" s="57"/>
      <c r="OJ128" s="57"/>
      <c r="OK128" s="57"/>
      <c r="OL128" s="57"/>
      <c r="OM128" s="57"/>
      <c r="ON128" s="57"/>
      <c r="OO128" s="57"/>
      <c r="OP128" s="57"/>
      <c r="OQ128" s="57"/>
      <c r="OR128" s="57"/>
      <c r="OS128" s="57"/>
      <c r="OT128" s="57"/>
      <c r="OU128" s="57"/>
      <c r="OV128" s="57"/>
      <c r="OW128" s="57"/>
      <c r="OX128" s="57"/>
      <c r="OY128" s="57"/>
      <c r="OZ128" s="57"/>
      <c r="PA128" s="57"/>
      <c r="PB128" s="20"/>
      <c r="PC128" s="20"/>
      <c r="PD128" s="20"/>
      <c r="PE128" s="20"/>
      <c r="PF128" s="20"/>
      <c r="PG128" s="20"/>
      <c r="PH128" s="20"/>
      <c r="PI128" s="20"/>
      <c r="PJ128" s="20"/>
      <c r="PK128" s="20"/>
      <c r="PL128" s="20"/>
      <c r="PM128" s="20"/>
      <c r="PN128" s="20"/>
      <c r="PO128" s="20"/>
      <c r="PP128" s="20"/>
      <c r="PQ128" s="20"/>
      <c r="PR128" s="20"/>
      <c r="PS128" s="20"/>
      <c r="PT128" s="20"/>
      <c r="PU128" s="20"/>
      <c r="PV128" s="20"/>
      <c r="PW128" s="20"/>
      <c r="PX128" s="20"/>
      <c r="PY128" s="20"/>
      <c r="PZ128" s="20"/>
      <c r="QA128" s="20"/>
      <c r="QB128" s="20"/>
      <c r="QC128" s="20"/>
      <c r="QD128" s="20"/>
      <c r="QE128" s="20"/>
      <c r="QF128" s="20"/>
      <c r="QG128" s="20"/>
      <c r="QH128" s="20"/>
      <c r="QI128" s="20"/>
      <c r="QJ128" s="20"/>
      <c r="QK128" s="20"/>
      <c r="QL128" s="37"/>
      <c r="QM128" s="37"/>
      <c r="QN128" s="47"/>
      <c r="QO128" s="47"/>
      <c r="QP128" s="47"/>
      <c r="QQ128" s="47"/>
      <c r="QR128" s="47"/>
      <c r="QS128" s="47"/>
      <c r="QT128" s="47"/>
      <c r="QU128" s="47"/>
      <c r="QV128" s="47"/>
      <c r="QW128" s="47"/>
      <c r="QX128" s="47"/>
      <c r="QY128" s="47"/>
      <c r="QZ128" s="47"/>
      <c r="RA128" s="47"/>
      <c r="RB128" s="47"/>
      <c r="RC128" s="47"/>
      <c r="RD128" s="47"/>
      <c r="RE128" s="47"/>
      <c r="RF128" s="47"/>
      <c r="RG128" s="47"/>
    </row>
    <row r="129" spans="1:475" s="85" customFormat="1">
      <c r="A129" s="14">
        <f t="shared" si="2"/>
        <v>126</v>
      </c>
      <c r="B129" s="30">
        <f>SUM(D129:L129)</f>
        <v>10</v>
      </c>
      <c r="C129" s="30"/>
      <c r="D129" s="54"/>
      <c r="E129" s="31"/>
      <c r="F129" s="66"/>
      <c r="G129" s="65"/>
      <c r="H129" s="92"/>
      <c r="I129" s="32"/>
      <c r="J129" s="18">
        <v>1</v>
      </c>
      <c r="K129" s="18">
        <v>7</v>
      </c>
      <c r="L129" s="18">
        <v>2</v>
      </c>
      <c r="M129" s="33" t="s">
        <v>247</v>
      </c>
      <c r="N129" s="33" t="s">
        <v>62</v>
      </c>
      <c r="O129" s="18">
        <v>2006</v>
      </c>
      <c r="P129" s="34">
        <f>SUM(R129:AQJ129)</f>
        <v>62.359000000000002</v>
      </c>
      <c r="Q129" s="35">
        <f>COUNTIF(R129:AQJ129,"&gt;0")</f>
        <v>10</v>
      </c>
      <c r="R129" s="38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>
        <v>10</v>
      </c>
      <c r="AO129" s="20"/>
      <c r="AP129" s="20"/>
      <c r="AQ129" s="20"/>
      <c r="AR129" s="20"/>
      <c r="AS129" s="20"/>
      <c r="AT129" s="20">
        <v>8</v>
      </c>
      <c r="AU129" s="20"/>
      <c r="AV129" s="20"/>
      <c r="AW129" s="20"/>
      <c r="AX129" s="20"/>
      <c r="AY129" s="20">
        <v>1.6</v>
      </c>
      <c r="AZ129" s="20"/>
      <c r="BA129" s="20"/>
      <c r="BB129" s="20"/>
      <c r="BC129" s="20"/>
      <c r="BD129" s="20"/>
      <c r="BE129" s="20">
        <v>5</v>
      </c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>
        <v>1.6</v>
      </c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>
        <v>5.6</v>
      </c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>
        <v>5</v>
      </c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>
        <v>14.759</v>
      </c>
      <c r="EO129" s="37"/>
      <c r="EP129" s="37"/>
      <c r="EQ129" s="37"/>
      <c r="ER129" s="37"/>
      <c r="ES129" s="37"/>
      <c r="ET129" s="37"/>
      <c r="EU129" s="37"/>
      <c r="EV129" s="37"/>
      <c r="EW129" s="37"/>
      <c r="EX129" s="37"/>
      <c r="EY129" s="37"/>
      <c r="EZ129" s="37"/>
      <c r="FA129" s="37"/>
      <c r="FB129" s="37"/>
      <c r="FC129" s="37"/>
      <c r="FD129" s="37"/>
      <c r="FE129" s="37"/>
      <c r="FF129" s="37"/>
      <c r="FG129" s="37"/>
      <c r="FH129" s="37"/>
      <c r="FI129" s="37"/>
      <c r="FJ129" s="37"/>
      <c r="FK129" s="37"/>
      <c r="FL129" s="37"/>
      <c r="FM129" s="37">
        <v>6</v>
      </c>
      <c r="FN129" s="37"/>
      <c r="FO129" s="37"/>
      <c r="FP129" s="37"/>
      <c r="FQ129" s="37"/>
      <c r="FR129" s="37"/>
      <c r="FS129" s="37"/>
      <c r="FT129" s="37"/>
      <c r="FU129" s="37"/>
      <c r="FV129" s="37"/>
      <c r="FW129" s="37"/>
      <c r="FX129" s="37"/>
      <c r="FY129" s="37"/>
      <c r="FZ129" s="37"/>
      <c r="GA129" s="37"/>
      <c r="GB129" s="37">
        <v>4.8</v>
      </c>
      <c r="GC129" s="37"/>
      <c r="GD129" s="37"/>
      <c r="GE129" s="37"/>
      <c r="GF129" s="37"/>
      <c r="GG129" s="37"/>
      <c r="GH129" s="37"/>
      <c r="GI129" s="37"/>
      <c r="GJ129" s="37"/>
      <c r="GK129" s="37"/>
      <c r="GL129" s="37"/>
      <c r="GM129" s="37"/>
      <c r="GN129" s="37"/>
      <c r="GO129" s="37"/>
      <c r="GP129" s="37"/>
      <c r="GQ129" s="37"/>
      <c r="GR129" s="37"/>
      <c r="GS129" s="37"/>
      <c r="GT129" s="37"/>
      <c r="GU129" s="37"/>
      <c r="GV129" s="37"/>
      <c r="GW129" s="37"/>
      <c r="GX129" s="37"/>
      <c r="GY129" s="37"/>
      <c r="GZ129" s="37"/>
      <c r="HA129" s="37"/>
      <c r="HB129" s="37"/>
      <c r="HC129" s="37"/>
      <c r="HD129" s="37"/>
      <c r="HE129" s="37"/>
      <c r="HF129" s="37"/>
      <c r="HG129" s="37"/>
      <c r="HH129" s="37"/>
      <c r="HI129" s="37"/>
      <c r="HJ129" s="37"/>
      <c r="HK129" s="37"/>
      <c r="HL129" s="37"/>
      <c r="HM129" s="37"/>
      <c r="HN129" s="37"/>
      <c r="HO129" s="37"/>
      <c r="HP129" s="37"/>
      <c r="HQ129" s="37"/>
      <c r="HR129" s="37"/>
      <c r="HS129" s="37"/>
      <c r="HT129" s="37"/>
      <c r="HU129" s="37"/>
      <c r="HV129" s="37"/>
      <c r="HW129" s="37"/>
      <c r="HX129" s="37"/>
      <c r="HY129" s="37"/>
      <c r="HZ129" s="37"/>
      <c r="IA129" s="37"/>
      <c r="IB129" s="37"/>
      <c r="IC129" s="37"/>
      <c r="ID129" s="37"/>
      <c r="IE129" s="37"/>
      <c r="IF129" s="37"/>
      <c r="IG129" s="37"/>
      <c r="IH129" s="37"/>
      <c r="II129" s="37"/>
      <c r="IJ129" s="37"/>
      <c r="IK129" s="37"/>
      <c r="IL129" s="37"/>
      <c r="IM129" s="37"/>
      <c r="IN129" s="37"/>
      <c r="IO129" s="37"/>
      <c r="IP129" s="37"/>
      <c r="IQ129" s="37"/>
      <c r="IR129" s="37"/>
      <c r="IS129" s="37"/>
      <c r="IT129" s="37"/>
      <c r="IU129" s="37"/>
      <c r="IV129" s="37"/>
      <c r="IW129" s="37"/>
      <c r="IX129" s="37"/>
      <c r="IY129" s="37"/>
      <c r="IZ129" s="37"/>
      <c r="JA129" s="37"/>
      <c r="JB129" s="37"/>
      <c r="JC129" s="37"/>
      <c r="JD129" s="37"/>
      <c r="JE129" s="37"/>
      <c r="JF129" s="37"/>
      <c r="JG129" s="37"/>
      <c r="JH129" s="37"/>
      <c r="JI129" s="37"/>
      <c r="JJ129" s="37"/>
      <c r="JK129" s="37"/>
      <c r="JL129" s="37"/>
      <c r="JM129" s="37"/>
      <c r="JN129" s="37"/>
      <c r="JO129" s="37"/>
      <c r="JP129" s="37"/>
      <c r="JQ129" s="37"/>
      <c r="JR129" s="37"/>
      <c r="JS129" s="37"/>
      <c r="JT129" s="37"/>
      <c r="JU129" s="37"/>
      <c r="JV129" s="37"/>
      <c r="JW129" s="37"/>
      <c r="JX129" s="37"/>
      <c r="JY129" s="37"/>
      <c r="JZ129" s="37"/>
      <c r="KA129" s="37"/>
      <c r="KB129" s="37"/>
      <c r="KC129" s="37"/>
      <c r="KD129" s="37"/>
      <c r="KE129" s="37"/>
      <c r="KF129" s="37"/>
      <c r="KG129" s="37"/>
      <c r="KH129" s="37"/>
      <c r="KI129" s="37"/>
      <c r="KJ129" s="37"/>
      <c r="KK129" s="37"/>
      <c r="KL129" s="37"/>
      <c r="KM129" s="37"/>
      <c r="KN129" s="37"/>
      <c r="KO129" s="37"/>
      <c r="KP129" s="37"/>
      <c r="KQ129" s="37"/>
      <c r="KR129" s="37"/>
      <c r="KS129" s="37"/>
      <c r="KT129" s="37"/>
      <c r="KU129" s="37"/>
      <c r="KV129" s="37"/>
      <c r="KW129" s="37"/>
      <c r="KX129" s="37"/>
      <c r="KY129" s="37"/>
      <c r="KZ129" s="37"/>
      <c r="LA129" s="37"/>
      <c r="LB129" s="37"/>
      <c r="LC129" s="59"/>
      <c r="LD129" s="59"/>
      <c r="LE129" s="59"/>
      <c r="LF129" s="59"/>
      <c r="LG129" s="59"/>
      <c r="LH129" s="59"/>
      <c r="LI129" s="59"/>
      <c r="LJ129" s="59"/>
      <c r="LK129" s="59"/>
      <c r="LL129" s="59"/>
      <c r="LM129" s="59"/>
      <c r="LN129" s="59"/>
      <c r="LO129" s="59"/>
      <c r="LP129" s="59"/>
      <c r="LQ129" s="59"/>
      <c r="LR129" s="59"/>
      <c r="LS129" s="59"/>
      <c r="LT129" s="59"/>
      <c r="LU129" s="59"/>
      <c r="LV129" s="59"/>
      <c r="LW129" s="37"/>
      <c r="LX129" s="37"/>
      <c r="LY129" s="37"/>
      <c r="LZ129" s="37"/>
      <c r="MA129" s="37"/>
      <c r="MB129" s="37"/>
      <c r="MC129" s="37"/>
      <c r="MD129" s="37"/>
      <c r="ME129" s="37"/>
      <c r="MF129" s="37"/>
      <c r="MG129" s="37"/>
      <c r="MH129" s="37"/>
      <c r="MI129" s="37"/>
      <c r="MJ129" s="37"/>
      <c r="MK129" s="37"/>
      <c r="ML129" s="37"/>
      <c r="MM129" s="37"/>
      <c r="MN129" s="37"/>
      <c r="MO129" s="20"/>
      <c r="MP129" s="20"/>
      <c r="MQ129" s="20"/>
      <c r="MR129" s="20"/>
      <c r="MS129" s="20"/>
      <c r="MT129" s="20"/>
      <c r="MU129" s="20"/>
      <c r="MV129" s="20"/>
      <c r="MW129" s="20"/>
      <c r="MX129" s="20"/>
      <c r="MY129" s="20"/>
      <c r="MZ129" s="20"/>
      <c r="NA129" s="20"/>
      <c r="NB129" s="20"/>
      <c r="NC129" s="20"/>
      <c r="ND129" s="20"/>
      <c r="NE129" s="20"/>
      <c r="NF129" s="20"/>
      <c r="NG129" s="20"/>
      <c r="NH129" s="20"/>
      <c r="NI129" s="20"/>
      <c r="NJ129" s="20"/>
      <c r="NK129" s="20"/>
      <c r="NL129" s="20"/>
      <c r="NM129" s="20"/>
      <c r="NN129" s="57"/>
      <c r="NO129" s="57"/>
      <c r="NP129" s="57"/>
      <c r="NQ129" s="57"/>
      <c r="NR129" s="57"/>
      <c r="NS129" s="57"/>
      <c r="NT129" s="57"/>
      <c r="NU129" s="57"/>
      <c r="NV129" s="57"/>
      <c r="NW129" s="57"/>
      <c r="NX129" s="57"/>
      <c r="NY129" s="57"/>
      <c r="NZ129" s="57"/>
      <c r="OA129" s="57"/>
      <c r="OB129" s="57"/>
      <c r="OC129" s="57"/>
      <c r="OD129" s="57"/>
      <c r="OE129" s="57"/>
      <c r="OF129" s="57"/>
      <c r="OG129" s="57"/>
      <c r="OH129" s="57"/>
      <c r="OI129" s="57"/>
      <c r="OJ129" s="57"/>
      <c r="OK129" s="57"/>
      <c r="OL129" s="57"/>
      <c r="OM129" s="57"/>
      <c r="ON129" s="57"/>
      <c r="OO129" s="57"/>
      <c r="OP129" s="57"/>
      <c r="OQ129" s="57"/>
      <c r="OR129" s="57"/>
      <c r="OS129" s="57"/>
      <c r="OT129" s="57"/>
      <c r="OU129" s="57"/>
      <c r="OV129" s="57"/>
      <c r="OW129" s="57"/>
      <c r="OX129" s="57"/>
      <c r="OY129" s="57"/>
      <c r="OZ129" s="57"/>
      <c r="PA129" s="57"/>
      <c r="PB129" s="20"/>
      <c r="PC129" s="20"/>
      <c r="PD129" s="20"/>
      <c r="PE129" s="20"/>
      <c r="PF129" s="20"/>
      <c r="PG129" s="20"/>
      <c r="PH129" s="20"/>
      <c r="PI129" s="20"/>
      <c r="PJ129" s="20"/>
      <c r="PK129" s="20"/>
      <c r="PL129" s="20"/>
      <c r="PM129" s="20"/>
      <c r="PN129" s="20"/>
      <c r="PO129" s="20"/>
      <c r="PP129" s="20"/>
      <c r="PQ129" s="20"/>
      <c r="PR129" s="20"/>
      <c r="PS129" s="20"/>
      <c r="PT129" s="20"/>
      <c r="PU129" s="20"/>
      <c r="PV129" s="20"/>
      <c r="PW129" s="20"/>
      <c r="PX129" s="20"/>
      <c r="PY129" s="20"/>
      <c r="PZ129" s="20"/>
      <c r="QA129" s="20"/>
      <c r="QB129" s="20"/>
      <c r="QC129" s="20"/>
      <c r="QD129" s="20"/>
      <c r="QE129" s="20"/>
      <c r="QF129" s="20"/>
      <c r="QG129" s="20"/>
      <c r="QH129" s="20"/>
      <c r="QI129" s="20"/>
      <c r="QJ129" s="20"/>
      <c r="QK129" s="20"/>
      <c r="QL129" s="37"/>
      <c r="QM129" s="37"/>
      <c r="QN129" s="47"/>
      <c r="QO129" s="47"/>
      <c r="QP129" s="47"/>
      <c r="QQ129" s="47"/>
      <c r="QR129" s="47"/>
      <c r="QS129" s="47"/>
      <c r="QT129" s="47"/>
      <c r="QU129" s="47"/>
      <c r="QV129" s="47"/>
      <c r="QW129" s="47"/>
      <c r="QX129" s="47"/>
      <c r="QY129" s="47"/>
      <c r="QZ129" s="47"/>
      <c r="RA129" s="47"/>
      <c r="RB129" s="47"/>
      <c r="RC129" s="47"/>
      <c r="RD129" s="47"/>
      <c r="RE129" s="47"/>
      <c r="RF129" s="47"/>
      <c r="RG129" s="47"/>
    </row>
    <row r="130" spans="1:475" s="85" customFormat="1">
      <c r="A130" s="14">
        <f t="shared" si="2"/>
        <v>127</v>
      </c>
      <c r="B130" s="30">
        <f>SUM(D130:L130)</f>
        <v>9</v>
      </c>
      <c r="C130" s="30"/>
      <c r="D130" s="54"/>
      <c r="E130" s="31"/>
      <c r="F130" s="66"/>
      <c r="G130" s="65"/>
      <c r="H130" s="92"/>
      <c r="I130" s="32"/>
      <c r="J130" s="18"/>
      <c r="K130" s="18">
        <v>9</v>
      </c>
      <c r="L130" s="18"/>
      <c r="M130" s="33" t="s">
        <v>464</v>
      </c>
      <c r="N130" s="33" t="s">
        <v>465</v>
      </c>
      <c r="O130" s="18">
        <v>1977</v>
      </c>
      <c r="P130" s="34">
        <f>SUM(R130:AQJ130)</f>
        <v>61.199999999999989</v>
      </c>
      <c r="Q130" s="35">
        <f>COUNTIF(R130:AQJ130,"&gt;0")</f>
        <v>9</v>
      </c>
      <c r="R130" s="36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>
        <v>10</v>
      </c>
      <c r="AO130" s="20"/>
      <c r="AP130" s="20"/>
      <c r="AQ130" s="20"/>
      <c r="AR130" s="20"/>
      <c r="AS130" s="20"/>
      <c r="AT130" s="20"/>
      <c r="AU130" s="20">
        <v>9</v>
      </c>
      <c r="AV130" s="20"/>
      <c r="AW130" s="20"/>
      <c r="AX130" s="20"/>
      <c r="AY130" s="20"/>
      <c r="AZ130" s="20"/>
      <c r="BA130" s="20"/>
      <c r="BB130" s="20"/>
      <c r="BC130" s="20"/>
      <c r="BD130" s="20"/>
      <c r="BE130" s="20">
        <v>5</v>
      </c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>
        <v>4.8</v>
      </c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>
        <v>5.5</v>
      </c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>
        <v>6.3</v>
      </c>
      <c r="DI130" s="20"/>
      <c r="DJ130" s="20"/>
      <c r="DK130" s="20"/>
      <c r="DL130" s="20">
        <v>6.3</v>
      </c>
      <c r="DM130" s="20"/>
      <c r="DN130" s="20"/>
      <c r="DO130" s="20"/>
      <c r="DP130" s="20"/>
      <c r="DQ130" s="20"/>
      <c r="DR130" s="20"/>
      <c r="DS130" s="20">
        <v>10</v>
      </c>
      <c r="DT130" s="18"/>
      <c r="DU130" s="18"/>
      <c r="DV130" s="18">
        <v>4.3</v>
      </c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37"/>
      <c r="FE130" s="37"/>
      <c r="FF130" s="37"/>
      <c r="FG130" s="37"/>
      <c r="FH130" s="37"/>
      <c r="FI130" s="37"/>
      <c r="FJ130" s="37"/>
      <c r="FK130" s="37"/>
      <c r="FL130" s="37"/>
      <c r="FM130" s="37"/>
      <c r="FN130" s="37"/>
      <c r="FO130" s="18"/>
      <c r="FP130" s="18"/>
      <c r="FQ130" s="18"/>
      <c r="FR130" s="18"/>
      <c r="FS130" s="18"/>
      <c r="FT130" s="18"/>
      <c r="FU130" s="18"/>
      <c r="FV130" s="37"/>
      <c r="FW130" s="37"/>
      <c r="FX130" s="37"/>
      <c r="FY130" s="37"/>
      <c r="FZ130" s="37"/>
      <c r="GA130" s="37"/>
      <c r="GB130" s="37"/>
      <c r="GC130" s="37"/>
      <c r="GD130" s="37"/>
      <c r="GE130" s="37"/>
      <c r="GF130" s="37"/>
      <c r="GG130" s="37"/>
      <c r="GH130" s="37"/>
      <c r="GI130" s="37"/>
      <c r="GJ130" s="37"/>
      <c r="GK130" s="37"/>
      <c r="GL130" s="37"/>
      <c r="GM130" s="37"/>
      <c r="GN130" s="37"/>
      <c r="GO130" s="37"/>
      <c r="GP130" s="37"/>
      <c r="GQ130" s="37"/>
      <c r="GR130" s="37"/>
      <c r="GS130" s="37"/>
      <c r="GT130" s="37"/>
      <c r="GU130" s="37"/>
      <c r="GV130" s="37"/>
      <c r="GW130" s="37"/>
      <c r="GX130" s="37"/>
      <c r="GY130" s="37"/>
      <c r="GZ130" s="37"/>
      <c r="HA130" s="37"/>
      <c r="HB130" s="37"/>
      <c r="HC130" s="37"/>
      <c r="HD130" s="37"/>
      <c r="HE130" s="37"/>
      <c r="HF130" s="37"/>
      <c r="HG130" s="37"/>
      <c r="HH130" s="37"/>
      <c r="HI130" s="37"/>
      <c r="HJ130" s="37"/>
      <c r="HK130" s="37"/>
      <c r="HL130" s="37"/>
      <c r="HM130" s="37"/>
      <c r="HN130" s="37"/>
      <c r="HO130" s="37"/>
      <c r="HP130" s="37"/>
      <c r="HQ130" s="37"/>
      <c r="HR130" s="37"/>
      <c r="HS130" s="37"/>
      <c r="HT130" s="37"/>
      <c r="HU130" s="37"/>
      <c r="HV130" s="37"/>
      <c r="HW130" s="37"/>
      <c r="HX130" s="37"/>
      <c r="HY130" s="37"/>
      <c r="HZ130" s="37"/>
      <c r="IA130" s="37"/>
      <c r="IB130" s="37"/>
      <c r="IC130" s="37"/>
      <c r="ID130" s="37"/>
      <c r="IE130" s="37"/>
      <c r="IF130" s="37"/>
      <c r="IG130" s="37"/>
      <c r="IH130" s="37"/>
      <c r="II130" s="37"/>
      <c r="IJ130" s="37"/>
      <c r="IK130" s="37"/>
      <c r="IL130" s="37"/>
      <c r="IM130" s="37"/>
      <c r="IN130" s="37"/>
      <c r="IO130" s="37"/>
      <c r="IP130" s="37"/>
      <c r="IQ130" s="37"/>
      <c r="IR130" s="37"/>
      <c r="IS130" s="37"/>
      <c r="IT130" s="37"/>
      <c r="IU130" s="37"/>
      <c r="IV130" s="37"/>
      <c r="IW130" s="37"/>
      <c r="IX130" s="37"/>
      <c r="IY130" s="37"/>
      <c r="IZ130" s="37"/>
      <c r="JA130" s="37"/>
      <c r="JB130" s="37"/>
      <c r="JC130" s="37"/>
      <c r="JD130" s="37"/>
      <c r="JE130" s="37"/>
      <c r="JF130" s="37"/>
      <c r="JG130" s="37"/>
      <c r="JH130" s="37"/>
      <c r="JI130" s="37"/>
      <c r="JJ130" s="37"/>
      <c r="JK130" s="37"/>
      <c r="JL130" s="37"/>
      <c r="JM130" s="37"/>
      <c r="JN130" s="37"/>
      <c r="JO130" s="37"/>
      <c r="JP130" s="37"/>
      <c r="JQ130" s="37"/>
      <c r="JR130" s="37"/>
      <c r="JS130" s="37"/>
      <c r="JT130" s="37"/>
      <c r="JU130" s="37"/>
      <c r="JV130" s="37"/>
      <c r="JW130" s="37"/>
      <c r="JX130" s="37"/>
      <c r="JY130" s="37"/>
      <c r="JZ130" s="37"/>
      <c r="KA130" s="37"/>
      <c r="KB130" s="37"/>
      <c r="KC130" s="37"/>
      <c r="KD130" s="37"/>
      <c r="KE130" s="37"/>
      <c r="KF130" s="37"/>
      <c r="KG130" s="37"/>
      <c r="KH130" s="37"/>
      <c r="KI130" s="37"/>
      <c r="KJ130" s="37"/>
      <c r="KK130" s="37"/>
      <c r="KL130" s="37"/>
      <c r="KM130" s="37"/>
      <c r="KN130" s="37"/>
      <c r="KO130" s="37"/>
      <c r="KP130" s="37"/>
      <c r="KQ130" s="37"/>
      <c r="KR130" s="37"/>
      <c r="KS130" s="37"/>
      <c r="KT130" s="37"/>
      <c r="KU130" s="37"/>
      <c r="KV130" s="37"/>
      <c r="KW130" s="37"/>
      <c r="KX130" s="37"/>
      <c r="KY130" s="37"/>
      <c r="KZ130" s="37"/>
      <c r="LA130" s="37"/>
      <c r="LB130" s="37"/>
      <c r="LC130" s="59"/>
      <c r="LD130" s="59"/>
      <c r="LE130" s="59"/>
      <c r="LF130" s="59"/>
      <c r="LG130" s="59"/>
      <c r="LH130" s="59"/>
      <c r="LI130" s="59"/>
      <c r="LJ130" s="59"/>
      <c r="LK130" s="59"/>
      <c r="LL130" s="59"/>
      <c r="LM130" s="59"/>
      <c r="LN130" s="59"/>
      <c r="LO130" s="59"/>
      <c r="LP130" s="59"/>
      <c r="LQ130" s="59"/>
      <c r="LR130" s="59"/>
      <c r="LS130" s="59"/>
      <c r="LT130" s="59"/>
      <c r="LU130" s="59"/>
      <c r="LV130" s="59"/>
      <c r="LW130" s="37"/>
      <c r="LX130" s="37"/>
      <c r="LY130" s="37"/>
      <c r="LZ130" s="37"/>
      <c r="MA130" s="37"/>
      <c r="MB130" s="37"/>
      <c r="MC130" s="37"/>
      <c r="MD130" s="37"/>
      <c r="ME130" s="37"/>
      <c r="MF130" s="37"/>
      <c r="MG130" s="37"/>
      <c r="MH130" s="37"/>
      <c r="MI130" s="37"/>
      <c r="MJ130" s="37"/>
      <c r="MK130" s="37"/>
      <c r="ML130" s="37"/>
      <c r="MM130" s="37"/>
      <c r="MN130" s="37"/>
      <c r="MO130" s="20"/>
      <c r="MP130" s="20"/>
      <c r="MQ130" s="20"/>
      <c r="MR130" s="20"/>
      <c r="MS130" s="20"/>
      <c r="MT130" s="20"/>
      <c r="MU130" s="20"/>
      <c r="MV130" s="20"/>
      <c r="MW130" s="20"/>
      <c r="MX130" s="20"/>
      <c r="MY130" s="20"/>
      <c r="MZ130" s="20"/>
      <c r="NA130" s="20"/>
      <c r="NB130" s="20"/>
      <c r="NC130" s="20"/>
      <c r="ND130" s="20"/>
      <c r="NE130" s="20"/>
      <c r="NF130" s="20"/>
      <c r="NG130" s="20"/>
      <c r="NH130" s="20"/>
      <c r="NI130" s="20"/>
      <c r="NJ130" s="20"/>
      <c r="NK130" s="20"/>
      <c r="NL130" s="20"/>
      <c r="NM130" s="20"/>
      <c r="NN130" s="57"/>
      <c r="NO130" s="57"/>
      <c r="NP130" s="57"/>
      <c r="NQ130" s="57"/>
      <c r="NR130" s="57"/>
      <c r="NS130" s="57"/>
      <c r="NT130" s="57"/>
      <c r="NU130" s="57"/>
      <c r="NV130" s="57"/>
      <c r="NW130" s="57"/>
      <c r="NX130" s="57"/>
      <c r="NY130" s="57"/>
      <c r="NZ130" s="57"/>
      <c r="OA130" s="57"/>
      <c r="OB130" s="57"/>
      <c r="OC130" s="57"/>
      <c r="OD130" s="57"/>
      <c r="OE130" s="57"/>
      <c r="OF130" s="57"/>
      <c r="OG130" s="57"/>
      <c r="OH130" s="57"/>
      <c r="OI130" s="57"/>
      <c r="OJ130" s="57"/>
      <c r="OK130" s="57"/>
      <c r="OL130" s="57"/>
      <c r="OM130" s="57"/>
      <c r="ON130" s="57"/>
      <c r="OO130" s="57"/>
      <c r="OP130" s="57"/>
      <c r="OQ130" s="57"/>
      <c r="OR130" s="57"/>
      <c r="OS130" s="57"/>
      <c r="OT130" s="57"/>
      <c r="OU130" s="57"/>
      <c r="OV130" s="57"/>
      <c r="OW130" s="57"/>
      <c r="OX130" s="57"/>
      <c r="OY130" s="57"/>
      <c r="OZ130" s="57"/>
      <c r="PA130" s="57"/>
      <c r="PB130" s="20"/>
      <c r="PC130" s="20"/>
      <c r="PD130" s="20"/>
      <c r="PE130" s="20"/>
      <c r="PF130" s="20"/>
      <c r="PG130" s="20"/>
      <c r="PH130" s="20"/>
      <c r="PI130" s="20"/>
      <c r="PJ130" s="20"/>
      <c r="PK130" s="20"/>
      <c r="PL130" s="20"/>
      <c r="PM130" s="20"/>
      <c r="PN130" s="20"/>
      <c r="PO130" s="20"/>
      <c r="PP130" s="20"/>
      <c r="PQ130" s="20"/>
      <c r="PR130" s="20"/>
      <c r="PS130" s="20"/>
      <c r="PT130" s="20"/>
      <c r="PU130" s="20"/>
      <c r="PV130" s="20"/>
      <c r="PW130" s="20"/>
      <c r="PX130" s="20"/>
      <c r="PY130" s="20"/>
      <c r="PZ130" s="20"/>
      <c r="QA130" s="20"/>
      <c r="QB130" s="20"/>
      <c r="QC130" s="20"/>
      <c r="QD130" s="20"/>
      <c r="QE130" s="20"/>
      <c r="QF130" s="20"/>
      <c r="QG130" s="20"/>
      <c r="QH130" s="20"/>
      <c r="QI130" s="20"/>
      <c r="QJ130" s="20"/>
      <c r="QK130" s="20"/>
      <c r="QL130" s="37"/>
      <c r="QM130" s="37"/>
      <c r="QN130" s="47"/>
      <c r="QO130" s="47"/>
      <c r="QP130" s="47"/>
      <c r="QQ130" s="47"/>
      <c r="QR130" s="47"/>
      <c r="QS130" s="47"/>
      <c r="QT130" s="47"/>
      <c r="QU130" s="47"/>
      <c r="QV130" s="47"/>
      <c r="QW130" s="47"/>
      <c r="QX130" s="47"/>
      <c r="QY130" s="47"/>
      <c r="QZ130" s="47"/>
      <c r="RA130" s="47"/>
      <c r="RB130" s="47"/>
      <c r="RC130" s="47"/>
      <c r="RD130" s="47"/>
      <c r="RE130" s="47"/>
      <c r="RF130" s="47"/>
      <c r="RG130" s="47"/>
    </row>
    <row r="131" spans="1:475" s="85" customFormat="1">
      <c r="A131" s="14">
        <f t="shared" si="2"/>
        <v>128</v>
      </c>
      <c r="B131" s="30">
        <f>SUM(D131:L131)</f>
        <v>5</v>
      </c>
      <c r="C131" s="30"/>
      <c r="D131" s="54"/>
      <c r="E131" s="31"/>
      <c r="F131" s="66"/>
      <c r="G131" s="65"/>
      <c r="H131" s="92"/>
      <c r="I131" s="32">
        <v>1</v>
      </c>
      <c r="J131" s="18"/>
      <c r="K131" s="18">
        <v>4</v>
      </c>
      <c r="L131" s="18"/>
      <c r="M131" s="33" t="s">
        <v>433</v>
      </c>
      <c r="N131" s="33" t="s">
        <v>434</v>
      </c>
      <c r="O131" s="18">
        <v>1998</v>
      </c>
      <c r="P131" s="34">
        <f>SUM(R131:AQJ131)</f>
        <v>58.8</v>
      </c>
      <c r="Q131" s="35">
        <f>COUNTIF(R131:AQJ131,"&gt;0")</f>
        <v>5</v>
      </c>
      <c r="R131" s="36"/>
      <c r="S131" s="20"/>
      <c r="T131" s="20"/>
      <c r="U131" s="20"/>
      <c r="V131" s="20"/>
      <c r="W131" s="20"/>
      <c r="X131" s="20"/>
      <c r="Y131" s="20">
        <v>10</v>
      </c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>
        <v>6</v>
      </c>
      <c r="DG131" s="20"/>
      <c r="DH131" s="20"/>
      <c r="DI131" s="20">
        <v>15.4</v>
      </c>
      <c r="DJ131" s="20"/>
      <c r="DK131" s="20"/>
      <c r="DL131" s="20">
        <v>6.3</v>
      </c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32">
        <v>21.1</v>
      </c>
      <c r="EM131" s="20"/>
      <c r="EN131" s="20"/>
      <c r="EO131" s="18"/>
      <c r="EP131" s="18"/>
      <c r="EQ131" s="18"/>
      <c r="ER131" s="18"/>
      <c r="ES131" s="18"/>
      <c r="ET131" s="18"/>
      <c r="EU131" s="18"/>
      <c r="EV131" s="18"/>
      <c r="EW131" s="18"/>
      <c r="EX131" s="37"/>
      <c r="EY131" s="37"/>
      <c r="EZ131" s="37"/>
      <c r="FA131" s="37"/>
      <c r="FB131" s="37"/>
      <c r="FC131" s="37"/>
      <c r="FD131" s="37"/>
      <c r="FE131" s="37"/>
      <c r="FF131" s="37"/>
      <c r="FG131" s="37"/>
      <c r="FH131" s="37"/>
      <c r="FI131" s="37"/>
      <c r="FJ131" s="37"/>
      <c r="FK131" s="37"/>
      <c r="FL131" s="37"/>
      <c r="FM131" s="37"/>
      <c r="FN131" s="37"/>
      <c r="FO131" s="18"/>
      <c r="FP131" s="18"/>
      <c r="FQ131" s="18"/>
      <c r="FR131" s="18"/>
      <c r="FS131" s="18"/>
      <c r="FT131" s="18"/>
      <c r="FU131" s="18"/>
      <c r="FV131" s="37"/>
      <c r="FW131" s="37"/>
      <c r="FX131" s="37"/>
      <c r="FY131" s="37"/>
      <c r="FZ131" s="37"/>
      <c r="GA131" s="37"/>
      <c r="GB131" s="37"/>
      <c r="GC131" s="37"/>
      <c r="GD131" s="37"/>
      <c r="GE131" s="37"/>
      <c r="GF131" s="37"/>
      <c r="GG131" s="37"/>
      <c r="GH131" s="37"/>
      <c r="GI131" s="37"/>
      <c r="GJ131" s="37"/>
      <c r="GK131" s="37"/>
      <c r="GL131" s="37"/>
      <c r="GM131" s="37"/>
      <c r="GN131" s="37"/>
      <c r="GO131" s="37"/>
      <c r="GP131" s="37"/>
      <c r="GQ131" s="37"/>
      <c r="GR131" s="37"/>
      <c r="GS131" s="37"/>
      <c r="GT131" s="37"/>
      <c r="GU131" s="37"/>
      <c r="GV131" s="37"/>
      <c r="GW131" s="37"/>
      <c r="GX131" s="37"/>
      <c r="GY131" s="37"/>
      <c r="GZ131" s="37"/>
      <c r="HA131" s="37"/>
      <c r="HB131" s="37"/>
      <c r="HC131" s="37"/>
      <c r="HD131" s="37"/>
      <c r="HE131" s="37"/>
      <c r="HF131" s="37"/>
      <c r="HG131" s="37"/>
      <c r="HH131" s="37"/>
      <c r="HI131" s="37"/>
      <c r="HJ131" s="37"/>
      <c r="HK131" s="37"/>
      <c r="HL131" s="37"/>
      <c r="HM131" s="37"/>
      <c r="HN131" s="37"/>
      <c r="HO131" s="37"/>
      <c r="HP131" s="37"/>
      <c r="HQ131" s="37"/>
      <c r="HR131" s="37"/>
      <c r="HS131" s="37"/>
      <c r="HT131" s="37"/>
      <c r="HU131" s="37"/>
      <c r="HV131" s="37"/>
      <c r="HW131" s="37"/>
      <c r="HX131" s="37"/>
      <c r="HY131" s="37"/>
      <c r="HZ131" s="37"/>
      <c r="IA131" s="37"/>
      <c r="IB131" s="37"/>
      <c r="IC131" s="37"/>
      <c r="ID131" s="37"/>
      <c r="IE131" s="37"/>
      <c r="IF131" s="37"/>
      <c r="IG131" s="37"/>
      <c r="IH131" s="37"/>
      <c r="II131" s="37"/>
      <c r="IJ131" s="37"/>
      <c r="IK131" s="37"/>
      <c r="IL131" s="37"/>
      <c r="IM131" s="37"/>
      <c r="IN131" s="37"/>
      <c r="IO131" s="37"/>
      <c r="IP131" s="37"/>
      <c r="IQ131" s="37"/>
      <c r="IR131" s="37"/>
      <c r="IS131" s="37"/>
      <c r="IT131" s="37"/>
      <c r="IU131" s="37"/>
      <c r="IV131" s="37"/>
      <c r="IW131" s="37"/>
      <c r="IX131" s="37"/>
      <c r="IY131" s="37"/>
      <c r="IZ131" s="37"/>
      <c r="JA131" s="37"/>
      <c r="JB131" s="37"/>
      <c r="JC131" s="37"/>
      <c r="JD131" s="37"/>
      <c r="JE131" s="37"/>
      <c r="JF131" s="37"/>
      <c r="JG131" s="37"/>
      <c r="JH131" s="37"/>
      <c r="JI131" s="37"/>
      <c r="JJ131" s="37"/>
      <c r="JK131" s="37"/>
      <c r="JL131" s="37"/>
      <c r="JM131" s="37"/>
      <c r="JN131" s="37"/>
      <c r="JO131" s="37"/>
      <c r="JP131" s="37"/>
      <c r="JQ131" s="37"/>
      <c r="JR131" s="37"/>
      <c r="JS131" s="37"/>
      <c r="JT131" s="37"/>
      <c r="JU131" s="37"/>
      <c r="JV131" s="37"/>
      <c r="JW131" s="37"/>
      <c r="JX131" s="37"/>
      <c r="JY131" s="37"/>
      <c r="JZ131" s="37"/>
      <c r="KA131" s="37"/>
      <c r="KB131" s="37"/>
      <c r="KC131" s="37"/>
      <c r="KD131" s="37"/>
      <c r="KE131" s="37"/>
      <c r="KF131" s="37"/>
      <c r="KG131" s="37"/>
      <c r="KH131" s="37"/>
      <c r="KI131" s="37"/>
      <c r="KJ131" s="37"/>
      <c r="KK131" s="37"/>
      <c r="KL131" s="37"/>
      <c r="KM131" s="37"/>
      <c r="KN131" s="37"/>
      <c r="KO131" s="37"/>
      <c r="KP131" s="37"/>
      <c r="KQ131" s="37"/>
      <c r="KR131" s="37"/>
      <c r="KS131" s="37"/>
      <c r="KT131" s="37"/>
      <c r="KU131" s="37"/>
      <c r="KV131" s="37"/>
      <c r="KW131" s="37"/>
      <c r="KX131" s="37"/>
      <c r="KY131" s="37"/>
      <c r="KZ131" s="37"/>
      <c r="LA131" s="37"/>
      <c r="LB131" s="37"/>
      <c r="LC131" s="59"/>
      <c r="LD131" s="59"/>
      <c r="LE131" s="59"/>
      <c r="LF131" s="59"/>
      <c r="LG131" s="59"/>
      <c r="LH131" s="59"/>
      <c r="LI131" s="59"/>
      <c r="LJ131" s="59"/>
      <c r="LK131" s="59"/>
      <c r="LL131" s="59"/>
      <c r="LM131" s="59"/>
      <c r="LN131" s="59"/>
      <c r="LO131" s="59"/>
      <c r="LP131" s="59"/>
      <c r="LQ131" s="59"/>
      <c r="LR131" s="59"/>
      <c r="LS131" s="59"/>
      <c r="LT131" s="59"/>
      <c r="LU131" s="59"/>
      <c r="LV131" s="59"/>
      <c r="LW131" s="37"/>
      <c r="LX131" s="37"/>
      <c r="LY131" s="37"/>
      <c r="LZ131" s="37"/>
      <c r="MA131" s="37"/>
      <c r="MB131" s="37"/>
      <c r="MC131" s="37"/>
      <c r="MD131" s="37"/>
      <c r="ME131" s="37"/>
      <c r="MF131" s="37"/>
      <c r="MG131" s="37"/>
      <c r="MH131" s="37"/>
      <c r="MI131" s="37"/>
      <c r="MJ131" s="37"/>
      <c r="MK131" s="37"/>
      <c r="ML131" s="37"/>
      <c r="MM131" s="37"/>
      <c r="MN131" s="37"/>
      <c r="MO131" s="20"/>
      <c r="MP131" s="20"/>
      <c r="MQ131" s="20"/>
      <c r="MR131" s="20"/>
      <c r="MS131" s="20"/>
      <c r="MT131" s="20"/>
      <c r="MU131" s="20"/>
      <c r="MV131" s="20"/>
      <c r="MW131" s="20"/>
      <c r="MX131" s="20"/>
      <c r="MY131" s="20"/>
      <c r="MZ131" s="20"/>
      <c r="NA131" s="20"/>
      <c r="NB131" s="20"/>
      <c r="NC131" s="20"/>
      <c r="ND131" s="20"/>
      <c r="NE131" s="20"/>
      <c r="NF131" s="20"/>
      <c r="NG131" s="20"/>
      <c r="NH131" s="20"/>
      <c r="NI131" s="20"/>
      <c r="NJ131" s="20"/>
      <c r="NK131" s="20"/>
      <c r="NL131" s="20"/>
      <c r="NM131" s="20"/>
      <c r="NN131" s="57"/>
      <c r="NO131" s="57"/>
      <c r="NP131" s="57"/>
      <c r="NQ131" s="57"/>
      <c r="NR131" s="57"/>
      <c r="NS131" s="57"/>
      <c r="NT131" s="57"/>
      <c r="NU131" s="57"/>
      <c r="NV131" s="57"/>
      <c r="NW131" s="57"/>
      <c r="NX131" s="57"/>
      <c r="NY131" s="57"/>
      <c r="NZ131" s="57"/>
      <c r="OA131" s="57"/>
      <c r="OB131" s="57"/>
      <c r="OC131" s="57"/>
      <c r="OD131" s="57"/>
      <c r="OE131" s="57"/>
      <c r="OF131" s="57"/>
      <c r="OG131" s="57"/>
      <c r="OH131" s="57"/>
      <c r="OI131" s="57"/>
      <c r="OJ131" s="57"/>
      <c r="OK131" s="57"/>
      <c r="OL131" s="57"/>
      <c r="OM131" s="57"/>
      <c r="ON131" s="57"/>
      <c r="OO131" s="57"/>
      <c r="OP131" s="57"/>
      <c r="OQ131" s="57"/>
      <c r="OR131" s="57"/>
      <c r="OS131" s="57"/>
      <c r="OT131" s="57"/>
      <c r="OU131" s="57"/>
      <c r="OV131" s="57"/>
      <c r="OW131" s="57"/>
      <c r="OX131" s="57"/>
      <c r="OY131" s="57"/>
      <c r="OZ131" s="57"/>
      <c r="PA131" s="57"/>
      <c r="PB131" s="20"/>
      <c r="PC131" s="20"/>
      <c r="PD131" s="20"/>
      <c r="PE131" s="20"/>
      <c r="PF131" s="20"/>
      <c r="PG131" s="20"/>
      <c r="PH131" s="20"/>
      <c r="PI131" s="20"/>
      <c r="PJ131" s="20"/>
      <c r="PK131" s="20"/>
      <c r="PL131" s="20"/>
      <c r="PM131" s="20"/>
      <c r="PN131" s="20"/>
      <c r="PO131" s="20"/>
      <c r="PP131" s="20"/>
      <c r="PQ131" s="20"/>
      <c r="PR131" s="20"/>
      <c r="PS131" s="20"/>
      <c r="PT131" s="20"/>
      <c r="PU131" s="20"/>
      <c r="PV131" s="20"/>
      <c r="PW131" s="20"/>
      <c r="PX131" s="20"/>
      <c r="PY131" s="20"/>
      <c r="PZ131" s="20"/>
      <c r="QA131" s="20"/>
      <c r="QB131" s="20"/>
      <c r="QC131" s="20"/>
      <c r="QD131" s="20"/>
      <c r="QE131" s="20"/>
      <c r="QF131" s="20"/>
      <c r="QG131" s="20"/>
      <c r="QH131" s="20"/>
      <c r="QI131" s="20"/>
      <c r="QJ131" s="20"/>
      <c r="QK131" s="20"/>
      <c r="QL131" s="37"/>
      <c r="QM131" s="37"/>
      <c r="QN131" s="47"/>
      <c r="QO131" s="47"/>
      <c r="QP131" s="47"/>
      <c r="QQ131" s="47"/>
      <c r="QR131" s="47"/>
      <c r="QS131" s="47"/>
      <c r="QT131" s="47"/>
      <c r="QU131" s="47"/>
      <c r="QV131" s="47"/>
      <c r="QW131" s="47"/>
      <c r="QX131" s="47"/>
      <c r="QY131" s="47"/>
      <c r="QZ131" s="47"/>
      <c r="RA131" s="47"/>
      <c r="RB131" s="47"/>
      <c r="RC131" s="47"/>
      <c r="RD131" s="47"/>
      <c r="RE131" s="47"/>
      <c r="RF131" s="47"/>
      <c r="RG131" s="47"/>
    </row>
    <row r="132" spans="1:475" s="85" customFormat="1">
      <c r="A132" s="14">
        <f t="shared" si="2"/>
        <v>129</v>
      </c>
      <c r="B132" s="30">
        <f>SUM(D132:L132)</f>
        <v>8</v>
      </c>
      <c r="C132" s="30"/>
      <c r="D132" s="54"/>
      <c r="E132" s="31"/>
      <c r="F132" s="66"/>
      <c r="G132" s="65"/>
      <c r="H132" s="92"/>
      <c r="I132" s="32"/>
      <c r="J132" s="18"/>
      <c r="K132" s="18">
        <v>7</v>
      </c>
      <c r="L132" s="18">
        <v>1</v>
      </c>
      <c r="M132" s="33" t="s">
        <v>159</v>
      </c>
      <c r="N132" s="33" t="s">
        <v>160</v>
      </c>
      <c r="O132" s="18">
        <v>1960</v>
      </c>
      <c r="P132" s="34">
        <f>SUM(R132:AQJ132)</f>
        <v>57.5</v>
      </c>
      <c r="Q132" s="35">
        <f>COUNTIF(R132:AQJ132,"&gt;0")</f>
        <v>8</v>
      </c>
      <c r="R132" s="36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>
        <v>10</v>
      </c>
      <c r="AO132" s="20"/>
      <c r="AP132" s="20"/>
      <c r="AQ132" s="20"/>
      <c r="AR132" s="20">
        <v>11.8</v>
      </c>
      <c r="AS132" s="20"/>
      <c r="AT132" s="20"/>
      <c r="AU132" s="20"/>
      <c r="AV132" s="20"/>
      <c r="AW132" s="20"/>
      <c r="AX132" s="20"/>
      <c r="AY132" s="20">
        <v>1.6</v>
      </c>
      <c r="AZ132" s="20"/>
      <c r="BA132" s="20">
        <v>10.3</v>
      </c>
      <c r="BB132" s="20"/>
      <c r="BC132" s="20"/>
      <c r="BD132" s="20"/>
      <c r="BE132" s="20">
        <v>5</v>
      </c>
      <c r="BF132" s="20">
        <v>1.5</v>
      </c>
      <c r="BG132" s="20"/>
      <c r="BH132" s="20"/>
      <c r="BI132" s="20"/>
      <c r="BJ132" s="20">
        <v>7</v>
      </c>
      <c r="BK132" s="20">
        <v>10.3</v>
      </c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18"/>
      <c r="DV132" s="18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37"/>
      <c r="FE132" s="37"/>
      <c r="FF132" s="37"/>
      <c r="FG132" s="37"/>
      <c r="FH132" s="37"/>
      <c r="FI132" s="37"/>
      <c r="FJ132" s="37"/>
      <c r="FK132" s="37"/>
      <c r="FL132" s="37"/>
      <c r="FM132" s="37"/>
      <c r="FN132" s="37"/>
      <c r="FO132" s="18"/>
      <c r="FP132" s="18"/>
      <c r="FQ132" s="18"/>
      <c r="FR132" s="18"/>
      <c r="FS132" s="18"/>
      <c r="FT132" s="18"/>
      <c r="FU132" s="18"/>
      <c r="FV132" s="37"/>
      <c r="FW132" s="37"/>
      <c r="FX132" s="37"/>
      <c r="FY132" s="37"/>
      <c r="FZ132" s="37"/>
      <c r="GA132" s="37"/>
      <c r="GB132" s="37"/>
      <c r="GC132" s="37"/>
      <c r="GD132" s="37"/>
      <c r="GE132" s="37"/>
      <c r="GF132" s="37"/>
      <c r="GG132" s="37"/>
      <c r="GH132" s="37"/>
      <c r="GI132" s="37"/>
      <c r="GJ132" s="37"/>
      <c r="GK132" s="37"/>
      <c r="GL132" s="37"/>
      <c r="GM132" s="37"/>
      <c r="GN132" s="37"/>
      <c r="GO132" s="37"/>
      <c r="GP132" s="37"/>
      <c r="GQ132" s="37"/>
      <c r="GR132" s="37"/>
      <c r="GS132" s="37"/>
      <c r="GT132" s="37"/>
      <c r="GU132" s="37"/>
      <c r="GV132" s="37"/>
      <c r="GW132" s="37"/>
      <c r="GX132" s="37"/>
      <c r="GY132" s="37"/>
      <c r="GZ132" s="37"/>
      <c r="HA132" s="37"/>
      <c r="HB132" s="37"/>
      <c r="HC132" s="37"/>
      <c r="HD132" s="37"/>
      <c r="HE132" s="37"/>
      <c r="HF132" s="37"/>
      <c r="HG132" s="37"/>
      <c r="HH132" s="37"/>
      <c r="HI132" s="37"/>
      <c r="HJ132" s="37"/>
      <c r="HK132" s="37"/>
      <c r="HL132" s="37"/>
      <c r="HM132" s="37"/>
      <c r="HN132" s="37"/>
      <c r="HO132" s="37"/>
      <c r="HP132" s="37"/>
      <c r="HQ132" s="37"/>
      <c r="HR132" s="37"/>
      <c r="HS132" s="37"/>
      <c r="HT132" s="37"/>
      <c r="HU132" s="37"/>
      <c r="HV132" s="37"/>
      <c r="HW132" s="37"/>
      <c r="HX132" s="37"/>
      <c r="HY132" s="37"/>
      <c r="HZ132" s="37"/>
      <c r="IA132" s="37"/>
      <c r="IB132" s="37"/>
      <c r="IC132" s="37"/>
      <c r="ID132" s="37"/>
      <c r="IE132" s="37"/>
      <c r="IF132" s="37"/>
      <c r="IG132" s="37"/>
      <c r="IH132" s="37"/>
      <c r="II132" s="37"/>
      <c r="IJ132" s="37"/>
      <c r="IK132" s="37"/>
      <c r="IL132" s="37"/>
      <c r="IM132" s="37"/>
      <c r="IN132" s="37"/>
      <c r="IO132" s="37"/>
      <c r="IP132" s="37"/>
      <c r="IQ132" s="37"/>
      <c r="IR132" s="37"/>
      <c r="IS132" s="37"/>
      <c r="IT132" s="37"/>
      <c r="IU132" s="37"/>
      <c r="IV132" s="37"/>
      <c r="IW132" s="37"/>
      <c r="IX132" s="37"/>
      <c r="IY132" s="37"/>
      <c r="IZ132" s="37"/>
      <c r="JA132" s="37"/>
      <c r="JB132" s="37"/>
      <c r="JC132" s="37"/>
      <c r="JD132" s="37"/>
      <c r="JE132" s="37"/>
      <c r="JF132" s="37"/>
      <c r="JG132" s="37"/>
      <c r="JH132" s="37"/>
      <c r="JI132" s="37"/>
      <c r="JJ132" s="37"/>
      <c r="JK132" s="37"/>
      <c r="JL132" s="37"/>
      <c r="JM132" s="37"/>
      <c r="JN132" s="37"/>
      <c r="JO132" s="37"/>
      <c r="JP132" s="37"/>
      <c r="JQ132" s="37"/>
      <c r="JR132" s="37"/>
      <c r="JS132" s="37"/>
      <c r="JT132" s="37"/>
      <c r="JU132" s="37"/>
      <c r="JV132" s="37"/>
      <c r="JW132" s="37"/>
      <c r="JX132" s="37"/>
      <c r="JY132" s="37"/>
      <c r="JZ132" s="37"/>
      <c r="KA132" s="37"/>
      <c r="KB132" s="37"/>
      <c r="KC132" s="37"/>
      <c r="KD132" s="37"/>
      <c r="KE132" s="37"/>
      <c r="KF132" s="37"/>
      <c r="KG132" s="37"/>
      <c r="KH132" s="37"/>
      <c r="KI132" s="37"/>
      <c r="KJ132" s="37"/>
      <c r="KK132" s="37"/>
      <c r="KL132" s="37"/>
      <c r="KM132" s="37"/>
      <c r="KN132" s="37"/>
      <c r="KO132" s="37"/>
      <c r="KP132" s="37"/>
      <c r="KQ132" s="37"/>
      <c r="KR132" s="37"/>
      <c r="KS132" s="37"/>
      <c r="KT132" s="37"/>
      <c r="KU132" s="37"/>
      <c r="KV132" s="37"/>
      <c r="KW132" s="37"/>
      <c r="KX132" s="37"/>
      <c r="KY132" s="37"/>
      <c r="KZ132" s="37"/>
      <c r="LA132" s="37"/>
      <c r="LB132" s="37"/>
      <c r="LC132" s="59"/>
      <c r="LD132" s="59"/>
      <c r="LE132" s="59"/>
      <c r="LF132" s="59"/>
      <c r="LG132" s="59"/>
      <c r="LH132" s="59"/>
      <c r="LI132" s="59"/>
      <c r="LJ132" s="59"/>
      <c r="LK132" s="59"/>
      <c r="LL132" s="59"/>
      <c r="LM132" s="59"/>
      <c r="LN132" s="59"/>
      <c r="LO132" s="59"/>
      <c r="LP132" s="59"/>
      <c r="LQ132" s="59"/>
      <c r="LR132" s="59"/>
      <c r="LS132" s="59"/>
      <c r="LT132" s="59"/>
      <c r="LU132" s="59"/>
      <c r="LV132" s="59"/>
      <c r="LW132" s="37"/>
      <c r="LX132" s="37"/>
      <c r="LY132" s="37"/>
      <c r="LZ132" s="37"/>
      <c r="MA132" s="37"/>
      <c r="MB132" s="37"/>
      <c r="MC132" s="37"/>
      <c r="MD132" s="37"/>
      <c r="ME132" s="37"/>
      <c r="MF132" s="37"/>
      <c r="MG132" s="37"/>
      <c r="MH132" s="37"/>
      <c r="MI132" s="37"/>
      <c r="MJ132" s="37"/>
      <c r="MK132" s="37"/>
      <c r="ML132" s="37"/>
      <c r="MM132" s="37"/>
      <c r="MN132" s="37"/>
      <c r="MO132" s="20"/>
      <c r="MP132" s="20"/>
      <c r="MQ132" s="20"/>
      <c r="MR132" s="20"/>
      <c r="MS132" s="20"/>
      <c r="MT132" s="20"/>
      <c r="MU132" s="20"/>
      <c r="MV132" s="20"/>
      <c r="MW132" s="20"/>
      <c r="MX132" s="20"/>
      <c r="MY132" s="20"/>
      <c r="MZ132" s="20"/>
      <c r="NA132" s="20"/>
      <c r="NB132" s="20"/>
      <c r="NC132" s="20"/>
      <c r="ND132" s="20"/>
      <c r="NE132" s="20"/>
      <c r="NF132" s="20"/>
      <c r="NG132" s="20"/>
      <c r="NH132" s="20"/>
      <c r="NI132" s="20"/>
      <c r="NJ132" s="20"/>
      <c r="NK132" s="20"/>
      <c r="NL132" s="20"/>
      <c r="NM132" s="20"/>
      <c r="NN132" s="57"/>
      <c r="NO132" s="57"/>
      <c r="NP132" s="57"/>
      <c r="NQ132" s="57"/>
      <c r="NR132" s="57"/>
      <c r="NS132" s="57"/>
      <c r="NT132" s="57"/>
      <c r="NU132" s="57"/>
      <c r="NV132" s="57"/>
      <c r="NW132" s="57"/>
      <c r="NX132" s="57"/>
      <c r="NY132" s="57"/>
      <c r="NZ132" s="57"/>
      <c r="OA132" s="57"/>
      <c r="OB132" s="57"/>
      <c r="OC132" s="57"/>
      <c r="OD132" s="57"/>
      <c r="OE132" s="57"/>
      <c r="OF132" s="57"/>
      <c r="OG132" s="57"/>
      <c r="OH132" s="57"/>
      <c r="OI132" s="57"/>
      <c r="OJ132" s="57"/>
      <c r="OK132" s="57"/>
      <c r="OL132" s="57"/>
      <c r="OM132" s="57"/>
      <c r="ON132" s="57"/>
      <c r="OO132" s="57"/>
      <c r="OP132" s="57"/>
      <c r="OQ132" s="57"/>
      <c r="OR132" s="57"/>
      <c r="OS132" s="57"/>
      <c r="OT132" s="57"/>
      <c r="OU132" s="57"/>
      <c r="OV132" s="57"/>
      <c r="OW132" s="57"/>
      <c r="OX132" s="57"/>
      <c r="OY132" s="57"/>
      <c r="OZ132" s="57"/>
      <c r="PA132" s="57"/>
      <c r="PB132" s="20"/>
      <c r="PC132" s="20"/>
      <c r="PD132" s="20"/>
      <c r="PE132" s="20"/>
      <c r="PF132" s="20"/>
      <c r="PG132" s="20"/>
      <c r="PH132" s="20"/>
      <c r="PI132" s="20"/>
      <c r="PJ132" s="20"/>
      <c r="PK132" s="20"/>
      <c r="PL132" s="20"/>
      <c r="PM132" s="20"/>
      <c r="PN132" s="20"/>
      <c r="PO132" s="20"/>
      <c r="PP132" s="20"/>
      <c r="PQ132" s="20"/>
      <c r="PR132" s="20"/>
      <c r="PS132" s="20"/>
      <c r="PT132" s="20"/>
      <c r="PU132" s="20"/>
      <c r="PV132" s="20"/>
      <c r="PW132" s="20"/>
      <c r="PX132" s="20"/>
      <c r="PY132" s="20"/>
      <c r="PZ132" s="20"/>
      <c r="QA132" s="20"/>
      <c r="QB132" s="20"/>
      <c r="QC132" s="20"/>
      <c r="QD132" s="20"/>
      <c r="QE132" s="20"/>
      <c r="QF132" s="20"/>
      <c r="QG132" s="20"/>
      <c r="QH132" s="20"/>
      <c r="QI132" s="20"/>
      <c r="QJ132" s="20"/>
      <c r="QK132" s="20"/>
      <c r="QL132" s="37"/>
      <c r="QM132" s="37"/>
      <c r="QN132" s="47"/>
      <c r="QO132" s="47"/>
      <c r="QP132" s="47"/>
      <c r="QQ132" s="47"/>
      <c r="QR132" s="47"/>
      <c r="QS132" s="47"/>
      <c r="QT132" s="47"/>
      <c r="QU132" s="47"/>
      <c r="QV132" s="47"/>
      <c r="QW132" s="47"/>
      <c r="QX132" s="47"/>
      <c r="QY132" s="47"/>
      <c r="QZ132" s="47"/>
      <c r="RA132" s="47"/>
      <c r="RB132" s="47"/>
      <c r="RC132" s="47"/>
      <c r="RD132" s="47"/>
      <c r="RE132" s="47"/>
      <c r="RF132" s="47"/>
      <c r="RG132" s="47"/>
    </row>
    <row r="133" spans="1:475" s="85" customFormat="1">
      <c r="A133" s="14">
        <f t="shared" si="2"/>
        <v>130</v>
      </c>
      <c r="B133" s="30">
        <f>SUM(D133:L133)</f>
        <v>6</v>
      </c>
      <c r="C133" s="30"/>
      <c r="D133" s="54"/>
      <c r="E133" s="31"/>
      <c r="F133" s="66"/>
      <c r="G133" s="65"/>
      <c r="H133" s="92"/>
      <c r="I133" s="32">
        <v>1</v>
      </c>
      <c r="J133" s="18"/>
      <c r="K133" s="18">
        <v>4</v>
      </c>
      <c r="L133" s="18">
        <v>1</v>
      </c>
      <c r="M133" s="33" t="s">
        <v>445</v>
      </c>
      <c r="N133" s="33" t="s">
        <v>446</v>
      </c>
      <c r="O133" s="18">
        <v>1981</v>
      </c>
      <c r="P133" s="34">
        <f>SUM(R133:AQJ133)</f>
        <v>55.099999999999994</v>
      </c>
      <c r="Q133" s="35">
        <f>COUNTIF(R133:AQJ133,"&gt;0")</f>
        <v>6</v>
      </c>
      <c r="R133" s="36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32">
        <v>21.1</v>
      </c>
      <c r="CG133" s="20"/>
      <c r="CH133" s="20"/>
      <c r="CI133" s="20"/>
      <c r="CJ133" s="20"/>
      <c r="CK133" s="20"/>
      <c r="CL133" s="20"/>
      <c r="CM133" s="20"/>
      <c r="CN133" s="20"/>
      <c r="CO133" s="20">
        <v>6.9</v>
      </c>
      <c r="CP133" s="20"/>
      <c r="CQ133" s="20"/>
      <c r="CR133" s="18"/>
      <c r="CS133" s="20"/>
      <c r="CT133" s="20"/>
      <c r="CU133" s="20"/>
      <c r="CV133" s="20"/>
      <c r="CW133" s="20">
        <v>2.5</v>
      </c>
      <c r="CX133" s="20"/>
      <c r="CY133" s="18"/>
      <c r="CZ133" s="20"/>
      <c r="DA133" s="20"/>
      <c r="DB133" s="20"/>
      <c r="DC133" s="20"/>
      <c r="DD133" s="20"/>
      <c r="DE133" s="20"/>
      <c r="DF133" s="20">
        <v>6</v>
      </c>
      <c r="DG133" s="20"/>
      <c r="DH133" s="20">
        <v>6.3</v>
      </c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>
        <v>12.3</v>
      </c>
      <c r="EH133" s="20"/>
      <c r="EI133" s="20"/>
      <c r="EJ133" s="20"/>
      <c r="EK133" s="20"/>
      <c r="EL133" s="20"/>
      <c r="EM133" s="20"/>
      <c r="EN133" s="20"/>
      <c r="EO133" s="18"/>
      <c r="EP133" s="18"/>
      <c r="EQ133" s="18"/>
      <c r="ER133" s="18"/>
      <c r="ES133" s="18"/>
      <c r="ET133" s="18"/>
      <c r="EU133" s="18"/>
      <c r="EV133" s="18"/>
      <c r="EW133" s="18"/>
      <c r="EX133" s="37"/>
      <c r="EY133" s="37"/>
      <c r="EZ133" s="37"/>
      <c r="FA133" s="37"/>
      <c r="FB133" s="37"/>
      <c r="FC133" s="37"/>
      <c r="FD133" s="37"/>
      <c r="FE133" s="37"/>
      <c r="FF133" s="37"/>
      <c r="FG133" s="37"/>
      <c r="FH133" s="37"/>
      <c r="FI133" s="37"/>
      <c r="FJ133" s="37"/>
      <c r="FK133" s="37"/>
      <c r="FL133" s="37"/>
      <c r="FM133" s="37"/>
      <c r="FN133" s="37"/>
      <c r="FO133" s="18"/>
      <c r="FP133" s="18"/>
      <c r="FQ133" s="18"/>
      <c r="FR133" s="18"/>
      <c r="FS133" s="18"/>
      <c r="FT133" s="18"/>
      <c r="FU133" s="18"/>
      <c r="FV133" s="37"/>
      <c r="FW133" s="37"/>
      <c r="FX133" s="37"/>
      <c r="FY133" s="37"/>
      <c r="FZ133" s="37"/>
      <c r="GA133" s="37"/>
      <c r="GB133" s="37"/>
      <c r="GC133" s="37"/>
      <c r="GD133" s="37"/>
      <c r="GE133" s="37"/>
      <c r="GF133" s="37"/>
      <c r="GG133" s="37"/>
      <c r="GH133" s="37"/>
      <c r="GI133" s="37"/>
      <c r="GJ133" s="37"/>
      <c r="GK133" s="37"/>
      <c r="GL133" s="37"/>
      <c r="GM133" s="37"/>
      <c r="GN133" s="37"/>
      <c r="GO133" s="37"/>
      <c r="GP133" s="37"/>
      <c r="GQ133" s="37"/>
      <c r="GR133" s="37"/>
      <c r="GS133" s="37"/>
      <c r="GT133" s="37"/>
      <c r="GU133" s="37"/>
      <c r="GV133" s="37"/>
      <c r="GW133" s="37"/>
      <c r="GX133" s="37"/>
      <c r="GY133" s="37"/>
      <c r="GZ133" s="37"/>
      <c r="HA133" s="37"/>
      <c r="HB133" s="37"/>
      <c r="HC133" s="37"/>
      <c r="HD133" s="37"/>
      <c r="HE133" s="37"/>
      <c r="HF133" s="37"/>
      <c r="HG133" s="37"/>
      <c r="HH133" s="37"/>
      <c r="HI133" s="37"/>
      <c r="HJ133" s="37"/>
      <c r="HK133" s="37"/>
      <c r="HL133" s="37"/>
      <c r="HM133" s="37"/>
      <c r="HN133" s="37"/>
      <c r="HO133" s="37"/>
      <c r="HP133" s="37"/>
      <c r="HQ133" s="37"/>
      <c r="HR133" s="37"/>
      <c r="HS133" s="37"/>
      <c r="HT133" s="37"/>
      <c r="HU133" s="37"/>
      <c r="HV133" s="37"/>
      <c r="HW133" s="37"/>
      <c r="HX133" s="37"/>
      <c r="HY133" s="37"/>
      <c r="HZ133" s="37"/>
      <c r="IA133" s="37"/>
      <c r="IB133" s="37"/>
      <c r="IC133" s="37"/>
      <c r="ID133" s="37"/>
      <c r="IE133" s="37"/>
      <c r="IF133" s="37"/>
      <c r="IG133" s="37"/>
      <c r="IH133" s="37"/>
      <c r="II133" s="37"/>
      <c r="IJ133" s="37"/>
      <c r="IK133" s="37"/>
      <c r="IL133" s="37"/>
      <c r="IM133" s="37"/>
      <c r="IN133" s="37"/>
      <c r="IO133" s="37"/>
      <c r="IP133" s="37"/>
      <c r="IQ133" s="37"/>
      <c r="IR133" s="37"/>
      <c r="IS133" s="37"/>
      <c r="IT133" s="37"/>
      <c r="IU133" s="37"/>
      <c r="IV133" s="37"/>
      <c r="IW133" s="37"/>
      <c r="IX133" s="37"/>
      <c r="IY133" s="37"/>
      <c r="IZ133" s="37"/>
      <c r="JA133" s="37"/>
      <c r="JB133" s="37"/>
      <c r="JC133" s="37"/>
      <c r="JD133" s="37"/>
      <c r="JE133" s="37"/>
      <c r="JF133" s="37"/>
      <c r="JG133" s="37"/>
      <c r="JH133" s="37"/>
      <c r="JI133" s="37"/>
      <c r="JJ133" s="37"/>
      <c r="JK133" s="37"/>
      <c r="JL133" s="37"/>
      <c r="JM133" s="37"/>
      <c r="JN133" s="37"/>
      <c r="JO133" s="37"/>
      <c r="JP133" s="37"/>
      <c r="JQ133" s="37"/>
      <c r="JR133" s="37"/>
      <c r="JS133" s="37"/>
      <c r="JT133" s="37"/>
      <c r="JU133" s="37"/>
      <c r="JV133" s="37"/>
      <c r="JW133" s="37"/>
      <c r="JX133" s="37"/>
      <c r="JY133" s="37"/>
      <c r="JZ133" s="37"/>
      <c r="KA133" s="37"/>
      <c r="KB133" s="37"/>
      <c r="KC133" s="37"/>
      <c r="KD133" s="37"/>
      <c r="KE133" s="37"/>
      <c r="KF133" s="37"/>
      <c r="KG133" s="37"/>
      <c r="KH133" s="37"/>
      <c r="KI133" s="37"/>
      <c r="KJ133" s="37"/>
      <c r="KK133" s="37"/>
      <c r="KL133" s="37"/>
      <c r="KM133" s="37"/>
      <c r="KN133" s="37"/>
      <c r="KO133" s="37"/>
      <c r="KP133" s="37"/>
      <c r="KQ133" s="37"/>
      <c r="KR133" s="37"/>
      <c r="KS133" s="37"/>
      <c r="KT133" s="37"/>
      <c r="KU133" s="37"/>
      <c r="KV133" s="37"/>
      <c r="KW133" s="37"/>
      <c r="KX133" s="37"/>
      <c r="KY133" s="37"/>
      <c r="KZ133" s="37"/>
      <c r="LA133" s="37"/>
      <c r="LB133" s="37"/>
      <c r="LC133" s="59"/>
      <c r="LD133" s="59"/>
      <c r="LE133" s="59"/>
      <c r="LF133" s="59"/>
      <c r="LG133" s="59"/>
      <c r="LH133" s="59"/>
      <c r="LI133" s="59"/>
      <c r="LJ133" s="59"/>
      <c r="LK133" s="59"/>
      <c r="LL133" s="59"/>
      <c r="LM133" s="59"/>
      <c r="LN133" s="59"/>
      <c r="LO133" s="59"/>
      <c r="LP133" s="59"/>
      <c r="LQ133" s="59"/>
      <c r="LR133" s="59"/>
      <c r="LS133" s="59"/>
      <c r="LT133" s="59"/>
      <c r="LU133" s="59"/>
      <c r="LV133" s="59"/>
      <c r="LW133" s="37"/>
      <c r="LX133" s="37"/>
      <c r="LY133" s="37"/>
      <c r="LZ133" s="37"/>
      <c r="MA133" s="37"/>
      <c r="MB133" s="37"/>
      <c r="MC133" s="37"/>
      <c r="MD133" s="37"/>
      <c r="ME133" s="37"/>
      <c r="MF133" s="37"/>
      <c r="MG133" s="37"/>
      <c r="MH133" s="37"/>
      <c r="MI133" s="37"/>
      <c r="MJ133" s="37"/>
      <c r="MK133" s="37"/>
      <c r="ML133" s="37"/>
      <c r="MM133" s="37"/>
      <c r="MN133" s="37"/>
      <c r="MO133" s="20"/>
      <c r="MP133" s="20"/>
      <c r="MQ133" s="20"/>
      <c r="MR133" s="20"/>
      <c r="MS133" s="20"/>
      <c r="MT133" s="20"/>
      <c r="MU133" s="20"/>
      <c r="MV133" s="20"/>
      <c r="MW133" s="20"/>
      <c r="MX133" s="20"/>
      <c r="MY133" s="20"/>
      <c r="MZ133" s="20"/>
      <c r="NA133" s="20"/>
      <c r="NB133" s="20"/>
      <c r="NC133" s="20"/>
      <c r="ND133" s="20"/>
      <c r="NE133" s="20"/>
      <c r="NF133" s="20"/>
      <c r="NG133" s="20"/>
      <c r="NH133" s="20"/>
      <c r="NI133" s="20"/>
      <c r="NJ133" s="20"/>
      <c r="NK133" s="20"/>
      <c r="NL133" s="20"/>
      <c r="NM133" s="20"/>
      <c r="NN133" s="57"/>
      <c r="NO133" s="57"/>
      <c r="NP133" s="57"/>
      <c r="NQ133" s="57"/>
      <c r="NR133" s="57"/>
      <c r="NS133" s="57"/>
      <c r="NT133" s="57"/>
      <c r="NU133" s="57"/>
      <c r="NV133" s="57"/>
      <c r="NW133" s="57"/>
      <c r="NX133" s="57"/>
      <c r="NY133" s="57"/>
      <c r="NZ133" s="57"/>
      <c r="OA133" s="57"/>
      <c r="OB133" s="57"/>
      <c r="OC133" s="57"/>
      <c r="OD133" s="57"/>
      <c r="OE133" s="57"/>
      <c r="OF133" s="57"/>
      <c r="OG133" s="57"/>
      <c r="OH133" s="57"/>
      <c r="OI133" s="57"/>
      <c r="OJ133" s="57"/>
      <c r="OK133" s="57"/>
      <c r="OL133" s="57"/>
      <c r="OM133" s="57"/>
      <c r="ON133" s="57"/>
      <c r="OO133" s="57"/>
      <c r="OP133" s="57"/>
      <c r="OQ133" s="57"/>
      <c r="OR133" s="57"/>
      <c r="OS133" s="57"/>
      <c r="OT133" s="57"/>
      <c r="OU133" s="57"/>
      <c r="OV133" s="57"/>
      <c r="OW133" s="57"/>
      <c r="OX133" s="57"/>
      <c r="OY133" s="57"/>
      <c r="OZ133" s="57"/>
      <c r="PA133" s="57"/>
      <c r="PB133" s="20"/>
      <c r="PC133" s="20"/>
      <c r="PD133" s="20"/>
      <c r="PE133" s="20"/>
      <c r="PF133" s="20"/>
      <c r="PG133" s="20"/>
      <c r="PH133" s="20"/>
      <c r="PI133" s="20"/>
      <c r="PJ133" s="20"/>
      <c r="PK133" s="20"/>
      <c r="PL133" s="20"/>
      <c r="PM133" s="20"/>
      <c r="PN133" s="20"/>
      <c r="PO133" s="20"/>
      <c r="PP133" s="20"/>
      <c r="PQ133" s="20"/>
      <c r="PR133" s="20"/>
      <c r="PS133" s="20"/>
      <c r="PT133" s="20"/>
      <c r="PU133" s="20"/>
      <c r="PV133" s="20"/>
      <c r="PW133" s="20"/>
      <c r="PX133" s="20"/>
      <c r="PY133" s="20"/>
      <c r="PZ133" s="20"/>
      <c r="QA133" s="20"/>
      <c r="QB133" s="20"/>
      <c r="QC133" s="20"/>
      <c r="QD133" s="20"/>
      <c r="QE133" s="20"/>
      <c r="QF133" s="20"/>
      <c r="QG133" s="20"/>
      <c r="QH133" s="20"/>
      <c r="QI133" s="20"/>
      <c r="QJ133" s="20"/>
      <c r="QK133" s="20"/>
      <c r="QL133" s="37"/>
      <c r="QM133" s="37"/>
      <c r="QN133" s="47"/>
      <c r="QO133" s="47"/>
      <c r="QP133" s="47"/>
      <c r="QQ133" s="47"/>
      <c r="QR133" s="47"/>
      <c r="QS133" s="47"/>
      <c r="QT133" s="47"/>
      <c r="QU133" s="47"/>
      <c r="QV133" s="47"/>
      <c r="QW133" s="47"/>
      <c r="QX133" s="47"/>
      <c r="QY133" s="47"/>
      <c r="QZ133" s="47"/>
      <c r="RA133" s="47"/>
      <c r="RB133" s="47"/>
      <c r="RC133" s="47"/>
      <c r="RD133" s="47"/>
      <c r="RE133" s="47"/>
      <c r="RF133" s="47"/>
      <c r="RG133" s="47"/>
    </row>
    <row r="134" spans="1:475" s="85" customFormat="1">
      <c r="A134" s="14">
        <f t="shared" si="2"/>
        <v>131</v>
      </c>
      <c r="B134" s="30">
        <f>SUM(D134:L134)</f>
        <v>8</v>
      </c>
      <c r="C134" s="30"/>
      <c r="D134" s="54"/>
      <c r="E134" s="31"/>
      <c r="F134" s="66"/>
      <c r="G134" s="65"/>
      <c r="H134" s="92"/>
      <c r="I134" s="32"/>
      <c r="J134" s="18"/>
      <c r="K134" s="18">
        <v>8</v>
      </c>
      <c r="L134" s="18"/>
      <c r="M134" s="33" t="s">
        <v>102</v>
      </c>
      <c r="N134" s="33" t="s">
        <v>103</v>
      </c>
      <c r="O134" s="18">
        <v>1982</v>
      </c>
      <c r="P134" s="34">
        <f>SUM(R134:AQJ134)</f>
        <v>54.6</v>
      </c>
      <c r="Q134" s="35">
        <f>COUNTIF(R134:AQJ134,"&gt;0")</f>
        <v>8</v>
      </c>
      <c r="R134" s="36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>
        <v>9</v>
      </c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>
        <v>1.5</v>
      </c>
      <c r="BG134" s="20">
        <v>6</v>
      </c>
      <c r="BH134" s="20"/>
      <c r="BI134" s="20"/>
      <c r="BJ134" s="20"/>
      <c r="BK134" s="20"/>
      <c r="BL134" s="20"/>
      <c r="BM134" s="20"/>
      <c r="BN134" s="20"/>
      <c r="BO134" s="20">
        <v>10</v>
      </c>
      <c r="BP134" s="20"/>
      <c r="BQ134" s="20"/>
      <c r="BR134" s="20"/>
      <c r="BS134" s="20"/>
      <c r="BT134" s="20"/>
      <c r="BU134" s="20"/>
      <c r="BV134" s="20"/>
      <c r="BW134" s="20">
        <v>6.5</v>
      </c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 t="s">
        <v>10</v>
      </c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>
        <v>5.6</v>
      </c>
      <c r="DB134" s="20"/>
      <c r="DC134" s="20"/>
      <c r="DD134" s="20"/>
      <c r="DE134" s="20"/>
      <c r="DF134" s="20">
        <v>6</v>
      </c>
      <c r="DG134" s="20"/>
      <c r="DH134" s="20"/>
      <c r="DI134" s="20"/>
      <c r="DJ134" s="20"/>
      <c r="DK134" s="20"/>
      <c r="DL134" s="20"/>
      <c r="DM134" s="20">
        <v>10</v>
      </c>
      <c r="DN134" s="20"/>
      <c r="DO134" s="20"/>
      <c r="DP134" s="20"/>
      <c r="DQ134" s="20"/>
      <c r="DR134" s="20"/>
      <c r="DS134" s="20"/>
      <c r="DT134" s="20"/>
      <c r="DU134" s="18"/>
      <c r="DV134" s="18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37"/>
      <c r="FE134" s="37"/>
      <c r="FF134" s="37"/>
      <c r="FG134" s="37"/>
      <c r="FH134" s="37"/>
      <c r="FI134" s="37"/>
      <c r="FJ134" s="37"/>
      <c r="FK134" s="37"/>
      <c r="FL134" s="37"/>
      <c r="FM134" s="37"/>
      <c r="FN134" s="37"/>
      <c r="FO134" s="18"/>
      <c r="FP134" s="18"/>
      <c r="FQ134" s="18"/>
      <c r="FR134" s="18"/>
      <c r="FS134" s="18"/>
      <c r="FT134" s="18"/>
      <c r="FU134" s="18"/>
      <c r="FV134" s="37"/>
      <c r="FW134" s="37"/>
      <c r="FX134" s="37"/>
      <c r="FY134" s="37"/>
      <c r="FZ134" s="37"/>
      <c r="GA134" s="37"/>
      <c r="GB134" s="37"/>
      <c r="GC134" s="37"/>
      <c r="GD134" s="37"/>
      <c r="GE134" s="37"/>
      <c r="GF134" s="37"/>
      <c r="GG134" s="37"/>
      <c r="GH134" s="37"/>
      <c r="GI134" s="37"/>
      <c r="GJ134" s="37"/>
      <c r="GK134" s="37"/>
      <c r="GL134" s="37"/>
      <c r="GM134" s="37"/>
      <c r="GN134" s="37"/>
      <c r="GO134" s="37"/>
      <c r="GP134" s="37"/>
      <c r="GQ134" s="37"/>
      <c r="GR134" s="37"/>
      <c r="GS134" s="37"/>
      <c r="GT134" s="37"/>
      <c r="GU134" s="37"/>
      <c r="GV134" s="37"/>
      <c r="GW134" s="37"/>
      <c r="GX134" s="37"/>
      <c r="GY134" s="37"/>
      <c r="GZ134" s="37"/>
      <c r="HA134" s="37"/>
      <c r="HB134" s="37"/>
      <c r="HC134" s="37"/>
      <c r="HD134" s="37"/>
      <c r="HE134" s="37"/>
      <c r="HF134" s="37"/>
      <c r="HG134" s="37"/>
      <c r="HH134" s="37"/>
      <c r="HI134" s="37"/>
      <c r="HJ134" s="37"/>
      <c r="HK134" s="37"/>
      <c r="HL134" s="37"/>
      <c r="HM134" s="37"/>
      <c r="HN134" s="37"/>
      <c r="HO134" s="37"/>
      <c r="HP134" s="37"/>
      <c r="HQ134" s="37"/>
      <c r="HR134" s="37"/>
      <c r="HS134" s="37"/>
      <c r="HT134" s="37"/>
      <c r="HU134" s="37"/>
      <c r="HV134" s="37"/>
      <c r="HW134" s="37"/>
      <c r="HX134" s="37"/>
      <c r="HY134" s="37"/>
      <c r="HZ134" s="37"/>
      <c r="IA134" s="37"/>
      <c r="IB134" s="37"/>
      <c r="IC134" s="37"/>
      <c r="ID134" s="37"/>
      <c r="IE134" s="37"/>
      <c r="IF134" s="37"/>
      <c r="IG134" s="37"/>
      <c r="IH134" s="37"/>
      <c r="II134" s="37"/>
      <c r="IJ134" s="37"/>
      <c r="IK134" s="37"/>
      <c r="IL134" s="37"/>
      <c r="IM134" s="37"/>
      <c r="IN134" s="37"/>
      <c r="IO134" s="37"/>
      <c r="IP134" s="37"/>
      <c r="IQ134" s="37"/>
      <c r="IR134" s="37"/>
      <c r="IS134" s="37"/>
      <c r="IT134" s="37"/>
      <c r="IU134" s="37"/>
      <c r="IV134" s="37"/>
      <c r="IW134" s="37"/>
      <c r="IX134" s="37"/>
      <c r="IY134" s="37"/>
      <c r="IZ134" s="37"/>
      <c r="JA134" s="37"/>
      <c r="JB134" s="37"/>
      <c r="JC134" s="37"/>
      <c r="JD134" s="37"/>
      <c r="JE134" s="37"/>
      <c r="JF134" s="37"/>
      <c r="JG134" s="37"/>
      <c r="JH134" s="37"/>
      <c r="JI134" s="37"/>
      <c r="JJ134" s="37"/>
      <c r="JK134" s="37"/>
      <c r="JL134" s="37"/>
      <c r="JM134" s="37"/>
      <c r="JN134" s="37"/>
      <c r="JO134" s="37"/>
      <c r="JP134" s="37"/>
      <c r="JQ134" s="37"/>
      <c r="JR134" s="37"/>
      <c r="JS134" s="37"/>
      <c r="JT134" s="37"/>
      <c r="JU134" s="37"/>
      <c r="JV134" s="37"/>
      <c r="JW134" s="37"/>
      <c r="JX134" s="37"/>
      <c r="JY134" s="37"/>
      <c r="JZ134" s="37"/>
      <c r="KA134" s="37"/>
      <c r="KB134" s="37"/>
      <c r="KC134" s="37"/>
      <c r="KD134" s="37"/>
      <c r="KE134" s="37"/>
      <c r="KF134" s="37"/>
      <c r="KG134" s="37"/>
      <c r="KH134" s="37"/>
      <c r="KI134" s="37"/>
      <c r="KJ134" s="37"/>
      <c r="KK134" s="37"/>
      <c r="KL134" s="37"/>
      <c r="KM134" s="37"/>
      <c r="KN134" s="37"/>
      <c r="KO134" s="37"/>
      <c r="KP134" s="37"/>
      <c r="KQ134" s="37"/>
      <c r="KR134" s="37"/>
      <c r="KS134" s="37"/>
      <c r="KT134" s="37"/>
      <c r="KU134" s="37"/>
      <c r="KV134" s="37"/>
      <c r="KW134" s="37"/>
      <c r="KX134" s="37"/>
      <c r="KY134" s="37"/>
      <c r="KZ134" s="37"/>
      <c r="LA134" s="37"/>
      <c r="LB134" s="37"/>
      <c r="LC134" s="59"/>
      <c r="LD134" s="59"/>
      <c r="LE134" s="59"/>
      <c r="LF134" s="59"/>
      <c r="LG134" s="59"/>
      <c r="LH134" s="59"/>
      <c r="LI134" s="59"/>
      <c r="LJ134" s="59"/>
      <c r="LK134" s="59"/>
      <c r="LL134" s="59"/>
      <c r="LM134" s="59"/>
      <c r="LN134" s="59"/>
      <c r="LO134" s="59"/>
      <c r="LP134" s="59"/>
      <c r="LQ134" s="59"/>
      <c r="LR134" s="59"/>
      <c r="LS134" s="59"/>
      <c r="LT134" s="59"/>
      <c r="LU134" s="59"/>
      <c r="LV134" s="59"/>
      <c r="LW134" s="37"/>
      <c r="LX134" s="37"/>
      <c r="LY134" s="37"/>
      <c r="LZ134" s="37"/>
      <c r="MA134" s="37"/>
      <c r="MB134" s="37"/>
      <c r="MC134" s="37"/>
      <c r="MD134" s="37"/>
      <c r="ME134" s="37"/>
      <c r="MF134" s="37"/>
      <c r="MG134" s="37"/>
      <c r="MH134" s="37"/>
      <c r="MI134" s="37"/>
      <c r="MJ134" s="37"/>
      <c r="MK134" s="37"/>
      <c r="ML134" s="37"/>
      <c r="MM134" s="37"/>
      <c r="MN134" s="37"/>
      <c r="MO134" s="20"/>
      <c r="MP134" s="20"/>
      <c r="MQ134" s="20"/>
      <c r="MR134" s="20"/>
      <c r="MS134" s="20"/>
      <c r="MT134" s="20"/>
      <c r="MU134" s="20"/>
      <c r="MV134" s="20"/>
      <c r="MW134" s="20"/>
      <c r="MX134" s="20"/>
      <c r="MY134" s="20"/>
      <c r="MZ134" s="20"/>
      <c r="NA134" s="20"/>
      <c r="NB134" s="20"/>
      <c r="NC134" s="20"/>
      <c r="ND134" s="20"/>
      <c r="NE134" s="20"/>
      <c r="NF134" s="20"/>
      <c r="NG134" s="20"/>
      <c r="NH134" s="20"/>
      <c r="NI134" s="20"/>
      <c r="NJ134" s="20"/>
      <c r="NK134" s="20"/>
      <c r="NL134" s="20"/>
      <c r="NM134" s="20"/>
      <c r="NN134" s="57"/>
      <c r="NO134" s="57"/>
      <c r="NP134" s="57"/>
      <c r="NQ134" s="57"/>
      <c r="NR134" s="57"/>
      <c r="NS134" s="57"/>
      <c r="NT134" s="57"/>
      <c r="NU134" s="57"/>
      <c r="NV134" s="57"/>
      <c r="NW134" s="57"/>
      <c r="NX134" s="57"/>
      <c r="NY134" s="57"/>
      <c r="NZ134" s="57"/>
      <c r="OA134" s="57"/>
      <c r="OB134" s="57"/>
      <c r="OC134" s="57"/>
      <c r="OD134" s="57"/>
      <c r="OE134" s="57"/>
      <c r="OF134" s="57"/>
      <c r="OG134" s="57"/>
      <c r="OH134" s="57"/>
      <c r="OI134" s="57"/>
      <c r="OJ134" s="57"/>
      <c r="OK134" s="57"/>
      <c r="OL134" s="57"/>
      <c r="OM134" s="57"/>
      <c r="ON134" s="57"/>
      <c r="OO134" s="57"/>
      <c r="OP134" s="57"/>
      <c r="OQ134" s="57"/>
      <c r="OR134" s="57"/>
      <c r="OS134" s="57"/>
      <c r="OT134" s="57"/>
      <c r="OU134" s="57"/>
      <c r="OV134" s="57"/>
      <c r="OW134" s="57"/>
      <c r="OX134" s="57"/>
      <c r="OY134" s="57"/>
      <c r="OZ134" s="57"/>
      <c r="PA134" s="57"/>
      <c r="PB134" s="20"/>
      <c r="PC134" s="20"/>
      <c r="PD134" s="20"/>
      <c r="PE134" s="20"/>
      <c r="PF134" s="20"/>
      <c r="PG134" s="20"/>
      <c r="PH134" s="20"/>
      <c r="PI134" s="20"/>
      <c r="PJ134" s="20"/>
      <c r="PK134" s="20"/>
      <c r="PL134" s="20"/>
      <c r="PM134" s="20"/>
      <c r="PN134" s="20"/>
      <c r="PO134" s="20"/>
      <c r="PP134" s="20"/>
      <c r="PQ134" s="20"/>
      <c r="PR134" s="20"/>
      <c r="PS134" s="20"/>
      <c r="PT134" s="20"/>
      <c r="PU134" s="20"/>
      <c r="PV134" s="20"/>
      <c r="PW134" s="20"/>
      <c r="PX134" s="20"/>
      <c r="PY134" s="20"/>
      <c r="PZ134" s="20"/>
      <c r="QA134" s="20"/>
      <c r="QB134" s="20"/>
      <c r="QC134" s="20"/>
      <c r="QD134" s="20"/>
      <c r="QE134" s="20"/>
      <c r="QF134" s="20"/>
      <c r="QG134" s="20"/>
      <c r="QH134" s="20"/>
      <c r="QI134" s="20"/>
      <c r="QJ134" s="20"/>
      <c r="QK134" s="20"/>
      <c r="QL134" s="37"/>
      <c r="QM134" s="37"/>
      <c r="QN134" s="47"/>
      <c r="QO134" s="47"/>
      <c r="QP134" s="47"/>
      <c r="QQ134" s="47"/>
      <c r="QR134" s="47"/>
      <c r="QS134" s="47"/>
      <c r="QT134" s="47"/>
      <c r="QU134" s="47"/>
      <c r="QV134" s="47"/>
      <c r="QW134" s="47"/>
      <c r="QX134" s="47"/>
      <c r="QY134" s="47"/>
      <c r="QZ134" s="47"/>
      <c r="RA134" s="47"/>
      <c r="RB134" s="47"/>
      <c r="RC134" s="47"/>
      <c r="RD134" s="47"/>
      <c r="RE134" s="47"/>
      <c r="RF134" s="47"/>
      <c r="RG134" s="47"/>
    </row>
    <row r="135" spans="1:475" s="85" customFormat="1">
      <c r="A135" s="14">
        <f t="shared" si="2"/>
        <v>132</v>
      </c>
      <c r="B135" s="30">
        <f>SUM(D135:L135)</f>
        <v>4</v>
      </c>
      <c r="C135" s="30"/>
      <c r="D135" s="54"/>
      <c r="E135" s="31"/>
      <c r="F135" s="66">
        <v>1</v>
      </c>
      <c r="G135" s="65"/>
      <c r="H135" s="92"/>
      <c r="I135" s="32" t="s">
        <v>10</v>
      </c>
      <c r="J135" s="18"/>
      <c r="K135" s="18">
        <v>2</v>
      </c>
      <c r="L135" s="18">
        <v>1</v>
      </c>
      <c r="M135" s="33" t="s">
        <v>258</v>
      </c>
      <c r="N135" s="33" t="s">
        <v>229</v>
      </c>
      <c r="O135" s="18">
        <v>1980</v>
      </c>
      <c r="P135" s="34">
        <f>SUM(R135:AQJ135)</f>
        <v>53.1</v>
      </c>
      <c r="Q135" s="35">
        <f>COUNTIF(R135:AQJ135,"&gt;0")</f>
        <v>4</v>
      </c>
      <c r="R135" s="36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>
        <v>2.5</v>
      </c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>
        <v>6.3</v>
      </c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>
        <v>12.3</v>
      </c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89">
        <v>32</v>
      </c>
      <c r="FC135" s="20"/>
      <c r="FD135" s="37"/>
      <c r="FE135" s="37"/>
      <c r="FF135" s="37"/>
      <c r="FG135" s="37"/>
      <c r="FH135" s="37"/>
      <c r="FI135" s="37"/>
      <c r="FJ135" s="37"/>
      <c r="FK135" s="37"/>
      <c r="FL135" s="37"/>
      <c r="FM135" s="37"/>
      <c r="FN135" s="37"/>
      <c r="FO135" s="18"/>
      <c r="FP135" s="18"/>
      <c r="FQ135" s="18"/>
      <c r="FR135" s="18"/>
      <c r="FS135" s="18"/>
      <c r="FT135" s="18"/>
      <c r="FU135" s="18"/>
      <c r="FV135" s="37"/>
      <c r="FW135" s="37"/>
      <c r="FX135" s="37"/>
      <c r="FY135" s="37"/>
      <c r="FZ135" s="37"/>
      <c r="GA135" s="37"/>
      <c r="GB135" s="37"/>
      <c r="GC135" s="37"/>
      <c r="GD135" s="37"/>
      <c r="GE135" s="37"/>
      <c r="GF135" s="37"/>
      <c r="GG135" s="37"/>
      <c r="GH135" s="37"/>
      <c r="GI135" s="37"/>
      <c r="GJ135" s="37"/>
      <c r="GK135" s="37"/>
      <c r="GL135" s="37"/>
      <c r="GM135" s="37"/>
      <c r="GN135" s="37"/>
      <c r="GO135" s="37"/>
      <c r="GP135" s="37"/>
      <c r="GQ135" s="37"/>
      <c r="GR135" s="37"/>
      <c r="GS135" s="37"/>
      <c r="GT135" s="37"/>
      <c r="GU135" s="37"/>
      <c r="GV135" s="37"/>
      <c r="GW135" s="37"/>
      <c r="GX135" s="37"/>
      <c r="GY135" s="37"/>
      <c r="GZ135" s="37"/>
      <c r="HA135" s="37"/>
      <c r="HB135" s="37"/>
      <c r="HC135" s="37"/>
      <c r="HD135" s="37"/>
      <c r="HE135" s="37"/>
      <c r="HF135" s="37"/>
      <c r="HG135" s="37"/>
      <c r="HH135" s="37"/>
      <c r="HI135" s="37"/>
      <c r="HJ135" s="37"/>
      <c r="HK135" s="37"/>
      <c r="HL135" s="37"/>
      <c r="HM135" s="37"/>
      <c r="HN135" s="37"/>
      <c r="HO135" s="37"/>
      <c r="HP135" s="37"/>
      <c r="HQ135" s="37"/>
      <c r="HR135" s="37"/>
      <c r="HS135" s="37"/>
      <c r="HT135" s="37"/>
      <c r="HU135" s="37"/>
      <c r="HV135" s="37"/>
      <c r="HW135" s="37"/>
      <c r="HX135" s="37"/>
      <c r="HY135" s="37"/>
      <c r="HZ135" s="37"/>
      <c r="IA135" s="37"/>
      <c r="IB135" s="37"/>
      <c r="IC135" s="37"/>
      <c r="ID135" s="37"/>
      <c r="IE135" s="37"/>
      <c r="IF135" s="37"/>
      <c r="IG135" s="37"/>
      <c r="IH135" s="37"/>
      <c r="II135" s="37"/>
      <c r="IJ135" s="37"/>
      <c r="IK135" s="37"/>
      <c r="IL135" s="37"/>
      <c r="IM135" s="37"/>
      <c r="IN135" s="37"/>
      <c r="IO135" s="37"/>
      <c r="IP135" s="37"/>
      <c r="IQ135" s="37"/>
      <c r="IR135" s="37"/>
      <c r="IS135" s="37"/>
      <c r="IT135" s="37"/>
      <c r="IU135" s="37"/>
      <c r="IV135" s="37"/>
      <c r="IW135" s="37"/>
      <c r="IX135" s="37"/>
      <c r="IY135" s="37"/>
      <c r="IZ135" s="37"/>
      <c r="JA135" s="37"/>
      <c r="JB135" s="37"/>
      <c r="JC135" s="37"/>
      <c r="JD135" s="37"/>
      <c r="JE135" s="37"/>
      <c r="JF135" s="37"/>
      <c r="JG135" s="37"/>
      <c r="JH135" s="37"/>
      <c r="JI135" s="37"/>
      <c r="JJ135" s="37"/>
      <c r="JK135" s="37"/>
      <c r="JL135" s="37"/>
      <c r="JM135" s="37"/>
      <c r="JN135" s="37"/>
      <c r="JO135" s="37"/>
      <c r="JP135" s="37"/>
      <c r="JQ135" s="37"/>
      <c r="JR135" s="37"/>
      <c r="JS135" s="37"/>
      <c r="JT135" s="37"/>
      <c r="JU135" s="37"/>
      <c r="JV135" s="37"/>
      <c r="JW135" s="37"/>
      <c r="JX135" s="37"/>
      <c r="JY135" s="37"/>
      <c r="JZ135" s="37"/>
      <c r="KA135" s="37"/>
      <c r="KB135" s="37"/>
      <c r="KC135" s="37"/>
      <c r="KD135" s="37"/>
      <c r="KE135" s="37"/>
      <c r="KF135" s="37"/>
      <c r="KG135" s="37"/>
      <c r="KH135" s="37"/>
      <c r="KI135" s="37"/>
      <c r="KJ135" s="37"/>
      <c r="KK135" s="37"/>
      <c r="KL135" s="37"/>
      <c r="KM135" s="37"/>
      <c r="KN135" s="37"/>
      <c r="KO135" s="37"/>
      <c r="KP135" s="37"/>
      <c r="KQ135" s="37"/>
      <c r="KR135" s="37"/>
      <c r="KS135" s="37"/>
      <c r="KT135" s="37"/>
      <c r="KU135" s="37"/>
      <c r="KV135" s="37"/>
      <c r="KW135" s="37"/>
      <c r="KX135" s="37"/>
      <c r="KY135" s="37"/>
      <c r="KZ135" s="37"/>
      <c r="LA135" s="37"/>
      <c r="LB135" s="37"/>
      <c r="LC135" s="59"/>
      <c r="LD135" s="59"/>
      <c r="LE135" s="59"/>
      <c r="LF135" s="59"/>
      <c r="LG135" s="59"/>
      <c r="LH135" s="59"/>
      <c r="LI135" s="59"/>
      <c r="LJ135" s="59"/>
      <c r="LK135" s="59"/>
      <c r="LL135" s="59"/>
      <c r="LM135" s="59"/>
      <c r="LN135" s="59"/>
      <c r="LO135" s="59"/>
      <c r="LP135" s="59"/>
      <c r="LQ135" s="59"/>
      <c r="LR135" s="59"/>
      <c r="LS135" s="59"/>
      <c r="LT135" s="59"/>
      <c r="LU135" s="59"/>
      <c r="LV135" s="59"/>
      <c r="LW135" s="37"/>
      <c r="LX135" s="37"/>
      <c r="LY135" s="37"/>
      <c r="LZ135" s="37"/>
      <c r="MA135" s="37"/>
      <c r="MB135" s="37"/>
      <c r="MC135" s="37"/>
      <c r="MD135" s="37"/>
      <c r="ME135" s="37"/>
      <c r="MF135" s="37"/>
      <c r="MG135" s="37"/>
      <c r="MH135" s="37"/>
      <c r="MI135" s="37"/>
      <c r="MJ135" s="37"/>
      <c r="MK135" s="37"/>
      <c r="ML135" s="37"/>
      <c r="MM135" s="37"/>
      <c r="MN135" s="37"/>
      <c r="MO135" s="20"/>
      <c r="MP135" s="20"/>
      <c r="MQ135" s="20"/>
      <c r="MR135" s="20"/>
      <c r="MS135" s="20"/>
      <c r="MT135" s="20"/>
      <c r="MU135" s="20"/>
      <c r="MV135" s="20"/>
      <c r="MW135" s="20"/>
      <c r="MX135" s="20"/>
      <c r="MY135" s="20"/>
      <c r="MZ135" s="20"/>
      <c r="NA135" s="20"/>
      <c r="NB135" s="20"/>
      <c r="NC135" s="20"/>
      <c r="ND135" s="20"/>
      <c r="NE135" s="20"/>
      <c r="NF135" s="20"/>
      <c r="NG135" s="20"/>
      <c r="NH135" s="20"/>
      <c r="NI135" s="20"/>
      <c r="NJ135" s="20"/>
      <c r="NK135" s="20"/>
      <c r="NL135" s="20"/>
      <c r="NM135" s="20"/>
      <c r="NN135" s="57"/>
      <c r="NO135" s="57"/>
      <c r="NP135" s="57"/>
      <c r="NQ135" s="57"/>
      <c r="NR135" s="57"/>
      <c r="NS135" s="57"/>
      <c r="NT135" s="57"/>
      <c r="NU135" s="57"/>
      <c r="NV135" s="57"/>
      <c r="NW135" s="57"/>
      <c r="NX135" s="57"/>
      <c r="NY135" s="57"/>
      <c r="NZ135" s="57"/>
      <c r="OA135" s="57"/>
      <c r="OB135" s="57"/>
      <c r="OC135" s="57"/>
      <c r="OD135" s="57"/>
      <c r="OE135" s="57"/>
      <c r="OF135" s="57"/>
      <c r="OG135" s="57"/>
      <c r="OH135" s="57"/>
      <c r="OI135" s="57"/>
      <c r="OJ135" s="57"/>
      <c r="OK135" s="57"/>
      <c r="OL135" s="57"/>
      <c r="OM135" s="57"/>
      <c r="ON135" s="57"/>
      <c r="OO135" s="57"/>
      <c r="OP135" s="57"/>
      <c r="OQ135" s="57"/>
      <c r="OR135" s="57"/>
      <c r="OS135" s="57"/>
      <c r="OT135" s="57"/>
      <c r="OU135" s="57"/>
      <c r="OV135" s="57"/>
      <c r="OW135" s="57"/>
      <c r="OX135" s="57"/>
      <c r="OY135" s="57"/>
      <c r="OZ135" s="57"/>
      <c r="PA135" s="57"/>
      <c r="PB135" s="20"/>
      <c r="PC135" s="20"/>
      <c r="PD135" s="20"/>
      <c r="PE135" s="20"/>
      <c r="PF135" s="20"/>
      <c r="PG135" s="20"/>
      <c r="PH135" s="20"/>
      <c r="PI135" s="20"/>
      <c r="PJ135" s="20"/>
      <c r="PK135" s="20"/>
      <c r="PL135" s="20"/>
      <c r="PM135" s="20"/>
      <c r="PN135" s="20"/>
      <c r="PO135" s="20"/>
      <c r="PP135" s="20"/>
      <c r="PQ135" s="20"/>
      <c r="PR135" s="20"/>
      <c r="PS135" s="20"/>
      <c r="PT135" s="20"/>
      <c r="PU135" s="20"/>
      <c r="PV135" s="20"/>
      <c r="PW135" s="20"/>
      <c r="PX135" s="20"/>
      <c r="PY135" s="20"/>
      <c r="PZ135" s="20"/>
      <c r="QA135" s="20"/>
      <c r="QB135" s="20"/>
      <c r="QC135" s="20"/>
      <c r="QD135" s="20"/>
      <c r="QE135" s="20"/>
      <c r="QF135" s="20"/>
      <c r="QG135" s="20"/>
      <c r="QH135" s="20"/>
      <c r="QI135" s="20"/>
      <c r="QJ135" s="20"/>
      <c r="QK135" s="20"/>
      <c r="QL135" s="37"/>
      <c r="QM135" s="37"/>
      <c r="QN135" s="47"/>
      <c r="QO135" s="47"/>
      <c r="QP135" s="47"/>
      <c r="QQ135" s="47"/>
      <c r="QR135" s="47"/>
      <c r="QS135" s="47"/>
      <c r="QT135" s="47"/>
      <c r="QU135" s="47"/>
      <c r="QV135" s="47"/>
      <c r="QW135" s="47"/>
      <c r="QX135" s="47"/>
      <c r="QY135" s="47"/>
      <c r="QZ135" s="47"/>
      <c r="RA135" s="47"/>
      <c r="RB135" s="47"/>
      <c r="RC135" s="47"/>
      <c r="RD135" s="47"/>
      <c r="RE135" s="47"/>
      <c r="RF135" s="47"/>
      <c r="RG135" s="47"/>
    </row>
    <row r="136" spans="1:475" s="85" customFormat="1">
      <c r="A136" s="14">
        <f t="shared" si="2"/>
        <v>133</v>
      </c>
      <c r="B136" s="30">
        <f>SUM(D136:L136)</f>
        <v>5</v>
      </c>
      <c r="C136" s="30"/>
      <c r="D136" s="54"/>
      <c r="E136" s="31"/>
      <c r="F136" s="66"/>
      <c r="G136" s="65"/>
      <c r="H136" s="92"/>
      <c r="I136" s="32">
        <v>1</v>
      </c>
      <c r="J136" s="18"/>
      <c r="K136" s="18">
        <v>4</v>
      </c>
      <c r="L136" s="18"/>
      <c r="M136" s="33" t="s">
        <v>447</v>
      </c>
      <c r="N136" s="33" t="s">
        <v>160</v>
      </c>
      <c r="O136" s="18">
        <v>1974</v>
      </c>
      <c r="P136" s="34">
        <f>SUM(R136:AQJ136)</f>
        <v>51.599999999999994</v>
      </c>
      <c r="Q136" s="35">
        <f>COUNTIF(R136:AQJ136,"&gt;0")</f>
        <v>5</v>
      </c>
      <c r="R136" s="36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>
        <v>5.6</v>
      </c>
      <c r="DB136" s="20"/>
      <c r="DC136" s="20"/>
      <c r="DD136" s="20"/>
      <c r="DE136" s="20"/>
      <c r="DF136" s="20"/>
      <c r="DG136" s="20"/>
      <c r="DH136" s="20">
        <v>6.3</v>
      </c>
      <c r="DI136" s="20"/>
      <c r="DJ136" s="20"/>
      <c r="DK136" s="20"/>
      <c r="DL136" s="20">
        <v>6.3</v>
      </c>
      <c r="DM136" s="32">
        <v>21.1</v>
      </c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>
        <v>12.3</v>
      </c>
      <c r="EH136" s="20"/>
      <c r="EI136" s="20"/>
      <c r="EJ136" s="20"/>
      <c r="EK136" s="20"/>
      <c r="EL136" s="20"/>
      <c r="EM136" s="20"/>
      <c r="EN136" s="20"/>
      <c r="EO136" s="18"/>
      <c r="EP136" s="18"/>
      <c r="EQ136" s="18"/>
      <c r="ER136" s="18"/>
      <c r="ES136" s="18"/>
      <c r="ET136" s="18"/>
      <c r="EU136" s="18"/>
      <c r="EV136" s="18"/>
      <c r="EW136" s="18"/>
      <c r="EX136" s="37"/>
      <c r="EY136" s="37"/>
      <c r="EZ136" s="37"/>
      <c r="FA136" s="37"/>
      <c r="FB136" s="37"/>
      <c r="FC136" s="37"/>
      <c r="FD136" s="37"/>
      <c r="FE136" s="37"/>
      <c r="FF136" s="37"/>
      <c r="FG136" s="37"/>
      <c r="FH136" s="37"/>
      <c r="FI136" s="37"/>
      <c r="FJ136" s="37"/>
      <c r="FK136" s="37"/>
      <c r="FL136" s="37"/>
      <c r="FM136" s="37"/>
      <c r="FN136" s="37"/>
      <c r="FO136" s="18"/>
      <c r="FP136" s="18"/>
      <c r="FQ136" s="18"/>
      <c r="FR136" s="18"/>
      <c r="FS136" s="18"/>
      <c r="FT136" s="18"/>
      <c r="FU136" s="18"/>
      <c r="FV136" s="37"/>
      <c r="FW136" s="37"/>
      <c r="FX136" s="37"/>
      <c r="FY136" s="37"/>
      <c r="FZ136" s="37"/>
      <c r="GA136" s="37"/>
      <c r="GB136" s="37"/>
      <c r="GC136" s="37"/>
      <c r="GD136" s="37"/>
      <c r="GE136" s="37"/>
      <c r="GF136" s="37"/>
      <c r="GG136" s="37"/>
      <c r="GH136" s="37"/>
      <c r="GI136" s="37"/>
      <c r="GJ136" s="37"/>
      <c r="GK136" s="37"/>
      <c r="GL136" s="37"/>
      <c r="GM136" s="37"/>
      <c r="GN136" s="37"/>
      <c r="GO136" s="37"/>
      <c r="GP136" s="37"/>
      <c r="GQ136" s="37"/>
      <c r="GR136" s="37"/>
      <c r="GS136" s="37"/>
      <c r="GT136" s="37"/>
      <c r="GU136" s="37"/>
      <c r="GV136" s="37"/>
      <c r="GW136" s="37"/>
      <c r="GX136" s="37"/>
      <c r="GY136" s="37"/>
      <c r="GZ136" s="37"/>
      <c r="HA136" s="37"/>
      <c r="HB136" s="37"/>
      <c r="HC136" s="37"/>
      <c r="HD136" s="37"/>
      <c r="HE136" s="37"/>
      <c r="HF136" s="37"/>
      <c r="HG136" s="37"/>
      <c r="HH136" s="37"/>
      <c r="HI136" s="37"/>
      <c r="HJ136" s="37"/>
      <c r="HK136" s="37"/>
      <c r="HL136" s="37"/>
      <c r="HM136" s="37"/>
      <c r="HN136" s="37"/>
      <c r="HO136" s="37"/>
      <c r="HP136" s="37"/>
      <c r="HQ136" s="37"/>
      <c r="HR136" s="37"/>
      <c r="HS136" s="37"/>
      <c r="HT136" s="37"/>
      <c r="HU136" s="37"/>
      <c r="HV136" s="37"/>
      <c r="HW136" s="37"/>
      <c r="HX136" s="37"/>
      <c r="HY136" s="37"/>
      <c r="HZ136" s="37"/>
      <c r="IA136" s="37"/>
      <c r="IB136" s="37"/>
      <c r="IC136" s="37"/>
      <c r="ID136" s="37"/>
      <c r="IE136" s="37"/>
      <c r="IF136" s="37"/>
      <c r="IG136" s="37"/>
      <c r="IH136" s="37"/>
      <c r="II136" s="37"/>
      <c r="IJ136" s="37"/>
      <c r="IK136" s="37"/>
      <c r="IL136" s="37"/>
      <c r="IM136" s="37"/>
      <c r="IN136" s="37"/>
      <c r="IO136" s="37"/>
      <c r="IP136" s="37"/>
      <c r="IQ136" s="37"/>
      <c r="IR136" s="37"/>
      <c r="IS136" s="37"/>
      <c r="IT136" s="37"/>
      <c r="IU136" s="37"/>
      <c r="IV136" s="37"/>
      <c r="IW136" s="37"/>
      <c r="IX136" s="37"/>
      <c r="IY136" s="37"/>
      <c r="IZ136" s="37"/>
      <c r="JA136" s="37"/>
      <c r="JB136" s="37"/>
      <c r="JC136" s="37"/>
      <c r="JD136" s="37"/>
      <c r="JE136" s="37"/>
      <c r="JF136" s="37"/>
      <c r="JG136" s="37"/>
      <c r="JH136" s="37"/>
      <c r="JI136" s="37"/>
      <c r="JJ136" s="37"/>
      <c r="JK136" s="37"/>
      <c r="JL136" s="37"/>
      <c r="JM136" s="37"/>
      <c r="JN136" s="37"/>
      <c r="JO136" s="37"/>
      <c r="JP136" s="37"/>
      <c r="JQ136" s="37"/>
      <c r="JR136" s="37"/>
      <c r="JS136" s="37"/>
      <c r="JT136" s="37"/>
      <c r="JU136" s="37"/>
      <c r="JV136" s="37"/>
      <c r="JW136" s="37"/>
      <c r="JX136" s="37"/>
      <c r="JY136" s="37"/>
      <c r="JZ136" s="37"/>
      <c r="KA136" s="37"/>
      <c r="KB136" s="37"/>
      <c r="KC136" s="37"/>
      <c r="KD136" s="37"/>
      <c r="KE136" s="37"/>
      <c r="KF136" s="37"/>
      <c r="KG136" s="37"/>
      <c r="KH136" s="37"/>
      <c r="KI136" s="37"/>
      <c r="KJ136" s="37"/>
      <c r="KK136" s="37"/>
      <c r="KL136" s="37"/>
      <c r="KM136" s="37"/>
      <c r="KN136" s="37"/>
      <c r="KO136" s="37"/>
      <c r="KP136" s="37"/>
      <c r="KQ136" s="37"/>
      <c r="KR136" s="37"/>
      <c r="KS136" s="37"/>
      <c r="KT136" s="37"/>
      <c r="KU136" s="37"/>
      <c r="KV136" s="37"/>
      <c r="KW136" s="37"/>
      <c r="KX136" s="37"/>
      <c r="KY136" s="37"/>
      <c r="KZ136" s="37"/>
      <c r="LA136" s="37"/>
      <c r="LB136" s="37"/>
      <c r="LC136" s="59"/>
      <c r="LD136" s="59"/>
      <c r="LE136" s="59"/>
      <c r="LF136" s="59"/>
      <c r="LG136" s="59"/>
      <c r="LH136" s="59"/>
      <c r="LI136" s="59"/>
      <c r="LJ136" s="59"/>
      <c r="LK136" s="59"/>
      <c r="LL136" s="59"/>
      <c r="LM136" s="59"/>
      <c r="LN136" s="59"/>
      <c r="LO136" s="59"/>
      <c r="LP136" s="59"/>
      <c r="LQ136" s="59"/>
      <c r="LR136" s="59"/>
      <c r="LS136" s="59"/>
      <c r="LT136" s="59"/>
      <c r="LU136" s="59"/>
      <c r="LV136" s="59"/>
      <c r="LW136" s="37"/>
      <c r="LX136" s="37"/>
      <c r="LY136" s="37"/>
      <c r="LZ136" s="37"/>
      <c r="MA136" s="37"/>
      <c r="MB136" s="37"/>
      <c r="MC136" s="37"/>
      <c r="MD136" s="37"/>
      <c r="ME136" s="37"/>
      <c r="MF136" s="37"/>
      <c r="MG136" s="37"/>
      <c r="MH136" s="37"/>
      <c r="MI136" s="37"/>
      <c r="MJ136" s="37"/>
      <c r="MK136" s="37"/>
      <c r="ML136" s="37"/>
      <c r="MM136" s="37"/>
      <c r="MN136" s="37"/>
      <c r="MO136" s="20"/>
      <c r="MP136" s="20"/>
      <c r="MQ136" s="20"/>
      <c r="MR136" s="20"/>
      <c r="MS136" s="20"/>
      <c r="MT136" s="20"/>
      <c r="MU136" s="20"/>
      <c r="MV136" s="20"/>
      <c r="MW136" s="20"/>
      <c r="MX136" s="20"/>
      <c r="MY136" s="20"/>
      <c r="MZ136" s="20"/>
      <c r="NA136" s="20"/>
      <c r="NB136" s="20"/>
      <c r="NC136" s="20"/>
      <c r="ND136" s="20"/>
      <c r="NE136" s="20"/>
      <c r="NF136" s="20"/>
      <c r="NG136" s="20"/>
      <c r="NH136" s="20"/>
      <c r="NI136" s="20"/>
      <c r="NJ136" s="20"/>
      <c r="NK136" s="20"/>
      <c r="NL136" s="20"/>
      <c r="NM136" s="20"/>
      <c r="NN136" s="57"/>
      <c r="NO136" s="57"/>
      <c r="NP136" s="57"/>
      <c r="NQ136" s="57"/>
      <c r="NR136" s="57"/>
      <c r="NS136" s="57"/>
      <c r="NT136" s="57"/>
      <c r="NU136" s="57"/>
      <c r="NV136" s="57"/>
      <c r="NW136" s="57"/>
      <c r="NX136" s="57"/>
      <c r="NY136" s="57"/>
      <c r="NZ136" s="57"/>
      <c r="OA136" s="57"/>
      <c r="OB136" s="57"/>
      <c r="OC136" s="57"/>
      <c r="OD136" s="57"/>
      <c r="OE136" s="57"/>
      <c r="OF136" s="57"/>
      <c r="OG136" s="57"/>
      <c r="OH136" s="57"/>
      <c r="OI136" s="57"/>
      <c r="OJ136" s="57"/>
      <c r="OK136" s="57"/>
      <c r="OL136" s="57"/>
      <c r="OM136" s="57"/>
      <c r="ON136" s="57"/>
      <c r="OO136" s="57"/>
      <c r="OP136" s="57"/>
      <c r="OQ136" s="57"/>
      <c r="OR136" s="57"/>
      <c r="OS136" s="57"/>
      <c r="OT136" s="57"/>
      <c r="OU136" s="57"/>
      <c r="OV136" s="57"/>
      <c r="OW136" s="57"/>
      <c r="OX136" s="57"/>
      <c r="OY136" s="57"/>
      <c r="OZ136" s="57"/>
      <c r="PA136" s="57"/>
      <c r="PB136" s="20"/>
      <c r="PC136" s="20"/>
      <c r="PD136" s="20"/>
      <c r="PE136" s="20"/>
      <c r="PF136" s="20"/>
      <c r="PG136" s="20"/>
      <c r="PH136" s="20"/>
      <c r="PI136" s="20"/>
      <c r="PJ136" s="20"/>
      <c r="PK136" s="20"/>
      <c r="PL136" s="20"/>
      <c r="PM136" s="20"/>
      <c r="PN136" s="20"/>
      <c r="PO136" s="20"/>
      <c r="PP136" s="20"/>
      <c r="PQ136" s="20"/>
      <c r="PR136" s="20"/>
      <c r="PS136" s="20"/>
      <c r="PT136" s="20"/>
      <c r="PU136" s="20"/>
      <c r="PV136" s="20"/>
      <c r="PW136" s="20"/>
      <c r="PX136" s="20"/>
      <c r="PY136" s="20"/>
      <c r="PZ136" s="20"/>
      <c r="QA136" s="20"/>
      <c r="QB136" s="20"/>
      <c r="QC136" s="20"/>
      <c r="QD136" s="20"/>
      <c r="QE136" s="20"/>
      <c r="QF136" s="20"/>
      <c r="QG136" s="20"/>
      <c r="QH136" s="20"/>
      <c r="QI136" s="20"/>
      <c r="QJ136" s="20"/>
      <c r="QK136" s="20"/>
      <c r="QL136" s="37"/>
      <c r="QM136" s="37"/>
      <c r="QN136" s="47"/>
      <c r="QO136" s="47"/>
      <c r="QP136" s="47"/>
      <c r="QQ136" s="47"/>
      <c r="QR136" s="47"/>
      <c r="QS136" s="47"/>
      <c r="QT136" s="47"/>
      <c r="QU136" s="47"/>
      <c r="QV136" s="47"/>
      <c r="QW136" s="47"/>
      <c r="QX136" s="47"/>
      <c r="QY136" s="47"/>
      <c r="QZ136" s="47"/>
      <c r="RA136" s="47"/>
      <c r="RB136" s="47"/>
      <c r="RC136" s="47"/>
      <c r="RD136" s="47"/>
      <c r="RE136" s="47"/>
      <c r="RF136" s="47"/>
      <c r="RG136" s="47"/>
    </row>
    <row r="137" spans="1:475" s="85" customFormat="1">
      <c r="A137" s="14">
        <f t="shared" si="2"/>
        <v>134</v>
      </c>
      <c r="B137" s="30">
        <f>SUM(D137:L137)</f>
        <v>4</v>
      </c>
      <c r="C137" s="30"/>
      <c r="D137" s="54"/>
      <c r="E137" s="31"/>
      <c r="F137" s="66"/>
      <c r="G137" s="65"/>
      <c r="H137" s="92"/>
      <c r="I137" s="32">
        <v>1</v>
      </c>
      <c r="J137" s="18"/>
      <c r="K137" s="18">
        <v>3</v>
      </c>
      <c r="L137" s="18"/>
      <c r="M137" s="33" t="s">
        <v>267</v>
      </c>
      <c r="N137" s="33" t="s">
        <v>192</v>
      </c>
      <c r="O137" s="18">
        <v>1964</v>
      </c>
      <c r="P137" s="34">
        <f>SUM(R137:AQJ137)</f>
        <v>50.3</v>
      </c>
      <c r="Q137" s="35">
        <f>COUNTIF(R137:AQJ137,"&gt;0")</f>
        <v>4</v>
      </c>
      <c r="R137" s="36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>
        <v>10</v>
      </c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>
        <v>6.9</v>
      </c>
      <c r="CP137" s="18"/>
      <c r="CQ137" s="18"/>
      <c r="CR137" s="20"/>
      <c r="CS137" s="18"/>
      <c r="CT137" s="18"/>
      <c r="CU137" s="18"/>
      <c r="CV137" s="18"/>
      <c r="CW137" s="18"/>
      <c r="CX137" s="18"/>
      <c r="CY137" s="20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>
        <v>12.3</v>
      </c>
      <c r="EH137" s="20"/>
      <c r="EI137" s="20"/>
      <c r="EJ137" s="20"/>
      <c r="EK137" s="20"/>
      <c r="EL137" s="20"/>
      <c r="EM137" s="20"/>
      <c r="EN137" s="20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32">
        <v>21.1</v>
      </c>
      <c r="FD137" s="37"/>
      <c r="FE137" s="37"/>
      <c r="FF137" s="37"/>
      <c r="FG137" s="37"/>
      <c r="FH137" s="37"/>
      <c r="FI137" s="37"/>
      <c r="FJ137" s="37"/>
      <c r="FK137" s="37"/>
      <c r="FL137" s="37"/>
      <c r="FM137" s="37"/>
      <c r="FN137" s="37"/>
      <c r="FO137" s="18"/>
      <c r="FP137" s="18"/>
      <c r="FQ137" s="18"/>
      <c r="FR137" s="18"/>
      <c r="FS137" s="18"/>
      <c r="FT137" s="18"/>
      <c r="FU137" s="18"/>
      <c r="FV137" s="37"/>
      <c r="FW137" s="37"/>
      <c r="FX137" s="37"/>
      <c r="FY137" s="37"/>
      <c r="FZ137" s="37"/>
      <c r="GA137" s="37"/>
      <c r="GB137" s="37"/>
      <c r="GC137" s="37"/>
      <c r="GD137" s="37"/>
      <c r="GE137" s="37"/>
      <c r="GF137" s="37"/>
      <c r="GG137" s="37"/>
      <c r="GH137" s="37"/>
      <c r="GI137" s="37"/>
      <c r="GJ137" s="37"/>
      <c r="GK137" s="37"/>
      <c r="GL137" s="37"/>
      <c r="GM137" s="37"/>
      <c r="GN137" s="37"/>
      <c r="GO137" s="37"/>
      <c r="GP137" s="37"/>
      <c r="GQ137" s="37"/>
      <c r="GR137" s="37"/>
      <c r="GS137" s="37"/>
      <c r="GT137" s="37"/>
      <c r="GU137" s="37"/>
      <c r="GV137" s="37"/>
      <c r="GW137" s="37"/>
      <c r="GX137" s="37"/>
      <c r="GY137" s="37"/>
      <c r="GZ137" s="37"/>
      <c r="HA137" s="37"/>
      <c r="HB137" s="37"/>
      <c r="HC137" s="37"/>
      <c r="HD137" s="37"/>
      <c r="HE137" s="37"/>
      <c r="HF137" s="37"/>
      <c r="HG137" s="37"/>
      <c r="HH137" s="37"/>
      <c r="HI137" s="37"/>
      <c r="HJ137" s="37"/>
      <c r="HK137" s="37"/>
      <c r="HL137" s="37"/>
      <c r="HM137" s="37"/>
      <c r="HN137" s="37"/>
      <c r="HO137" s="37"/>
      <c r="HP137" s="37"/>
      <c r="HQ137" s="37"/>
      <c r="HR137" s="37"/>
      <c r="HS137" s="37"/>
      <c r="HT137" s="37"/>
      <c r="HU137" s="37"/>
      <c r="HV137" s="37"/>
      <c r="HW137" s="37"/>
      <c r="HX137" s="37"/>
      <c r="HY137" s="37"/>
      <c r="HZ137" s="37"/>
      <c r="IA137" s="37"/>
      <c r="IB137" s="37"/>
      <c r="IC137" s="37"/>
      <c r="ID137" s="37"/>
      <c r="IE137" s="37"/>
      <c r="IF137" s="37"/>
      <c r="IG137" s="37"/>
      <c r="IH137" s="37"/>
      <c r="II137" s="37"/>
      <c r="IJ137" s="37"/>
      <c r="IK137" s="37"/>
      <c r="IL137" s="37"/>
      <c r="IM137" s="37"/>
      <c r="IN137" s="37"/>
      <c r="IO137" s="37"/>
      <c r="IP137" s="37"/>
      <c r="IQ137" s="37"/>
      <c r="IR137" s="37"/>
      <c r="IS137" s="37"/>
      <c r="IT137" s="37"/>
      <c r="IU137" s="37"/>
      <c r="IV137" s="37"/>
      <c r="IW137" s="37"/>
      <c r="IX137" s="37"/>
      <c r="IY137" s="37"/>
      <c r="IZ137" s="37"/>
      <c r="JA137" s="37"/>
      <c r="JB137" s="37"/>
      <c r="JC137" s="37"/>
      <c r="JD137" s="37"/>
      <c r="JE137" s="37"/>
      <c r="JF137" s="37"/>
      <c r="JG137" s="37"/>
      <c r="JH137" s="37"/>
      <c r="JI137" s="37"/>
      <c r="JJ137" s="37"/>
      <c r="JK137" s="37"/>
      <c r="JL137" s="37"/>
      <c r="JM137" s="37"/>
      <c r="JN137" s="37"/>
      <c r="JO137" s="37"/>
      <c r="JP137" s="37"/>
      <c r="JQ137" s="37"/>
      <c r="JR137" s="37"/>
      <c r="JS137" s="37"/>
      <c r="JT137" s="37"/>
      <c r="JU137" s="37"/>
      <c r="JV137" s="37"/>
      <c r="JW137" s="37"/>
      <c r="JX137" s="37"/>
      <c r="JY137" s="37"/>
      <c r="JZ137" s="37"/>
      <c r="KA137" s="37"/>
      <c r="KB137" s="37"/>
      <c r="KC137" s="37"/>
      <c r="KD137" s="37"/>
      <c r="KE137" s="37"/>
      <c r="KF137" s="37"/>
      <c r="KG137" s="37"/>
      <c r="KH137" s="37"/>
      <c r="KI137" s="37"/>
      <c r="KJ137" s="37"/>
      <c r="KK137" s="37"/>
      <c r="KL137" s="37"/>
      <c r="KM137" s="37"/>
      <c r="KN137" s="37"/>
      <c r="KO137" s="37"/>
      <c r="KP137" s="37"/>
      <c r="KQ137" s="37"/>
      <c r="KR137" s="37"/>
      <c r="KS137" s="37"/>
      <c r="KT137" s="37"/>
      <c r="KU137" s="37"/>
      <c r="KV137" s="37"/>
      <c r="KW137" s="37"/>
      <c r="KX137" s="37"/>
      <c r="KY137" s="37"/>
      <c r="KZ137" s="37"/>
      <c r="LA137" s="37"/>
      <c r="LB137" s="37"/>
      <c r="LC137" s="59"/>
      <c r="LD137" s="59"/>
      <c r="LE137" s="59"/>
      <c r="LF137" s="59"/>
      <c r="LG137" s="59"/>
      <c r="LH137" s="59"/>
      <c r="LI137" s="59"/>
      <c r="LJ137" s="59"/>
      <c r="LK137" s="59"/>
      <c r="LL137" s="59"/>
      <c r="LM137" s="59"/>
      <c r="LN137" s="59"/>
      <c r="LO137" s="59"/>
      <c r="LP137" s="59"/>
      <c r="LQ137" s="59"/>
      <c r="LR137" s="59"/>
      <c r="LS137" s="59"/>
      <c r="LT137" s="59"/>
      <c r="LU137" s="59"/>
      <c r="LV137" s="59"/>
      <c r="LW137" s="37"/>
      <c r="LX137" s="37"/>
      <c r="LY137" s="37"/>
      <c r="LZ137" s="37"/>
      <c r="MA137" s="37"/>
      <c r="MB137" s="37"/>
      <c r="MC137" s="37"/>
      <c r="MD137" s="37"/>
      <c r="ME137" s="37"/>
      <c r="MF137" s="37"/>
      <c r="MG137" s="37"/>
      <c r="MH137" s="37"/>
      <c r="MI137" s="37"/>
      <c r="MJ137" s="37"/>
      <c r="MK137" s="37"/>
      <c r="ML137" s="37"/>
      <c r="MM137" s="37"/>
      <c r="MN137" s="37"/>
      <c r="MO137" s="20"/>
      <c r="MP137" s="20"/>
      <c r="MQ137" s="20"/>
      <c r="MR137" s="20"/>
      <c r="MS137" s="20"/>
      <c r="MT137" s="20"/>
      <c r="MU137" s="20"/>
      <c r="MV137" s="20"/>
      <c r="MW137" s="20"/>
      <c r="MX137" s="20"/>
      <c r="MY137" s="20"/>
      <c r="MZ137" s="20"/>
      <c r="NA137" s="20"/>
      <c r="NB137" s="20"/>
      <c r="NC137" s="20"/>
      <c r="ND137" s="20"/>
      <c r="NE137" s="20"/>
      <c r="NF137" s="20"/>
      <c r="NG137" s="20"/>
      <c r="NH137" s="20"/>
      <c r="NI137" s="20"/>
      <c r="NJ137" s="20"/>
      <c r="NK137" s="20"/>
      <c r="NL137" s="20"/>
      <c r="NM137" s="20"/>
      <c r="NN137" s="57"/>
      <c r="NO137" s="57"/>
      <c r="NP137" s="57"/>
      <c r="NQ137" s="57"/>
      <c r="NR137" s="57"/>
      <c r="NS137" s="57"/>
      <c r="NT137" s="57"/>
      <c r="NU137" s="57"/>
      <c r="NV137" s="57"/>
      <c r="NW137" s="57"/>
      <c r="NX137" s="57"/>
      <c r="NY137" s="57"/>
      <c r="NZ137" s="57"/>
      <c r="OA137" s="57"/>
      <c r="OB137" s="57"/>
      <c r="OC137" s="57"/>
      <c r="OD137" s="57"/>
      <c r="OE137" s="57"/>
      <c r="OF137" s="57"/>
      <c r="OG137" s="57"/>
      <c r="OH137" s="57"/>
      <c r="OI137" s="57"/>
      <c r="OJ137" s="57"/>
      <c r="OK137" s="57"/>
      <c r="OL137" s="57"/>
      <c r="OM137" s="57"/>
      <c r="ON137" s="57"/>
      <c r="OO137" s="57"/>
      <c r="OP137" s="57"/>
      <c r="OQ137" s="57"/>
      <c r="OR137" s="57"/>
      <c r="OS137" s="57"/>
      <c r="OT137" s="57"/>
      <c r="OU137" s="57"/>
      <c r="OV137" s="57"/>
      <c r="OW137" s="57"/>
      <c r="OX137" s="57"/>
      <c r="OY137" s="57"/>
      <c r="OZ137" s="57"/>
      <c r="PA137" s="57"/>
      <c r="PB137" s="20"/>
      <c r="PC137" s="20"/>
      <c r="PD137" s="20"/>
      <c r="PE137" s="20"/>
      <c r="PF137" s="20"/>
      <c r="PG137" s="20"/>
      <c r="PH137" s="20"/>
      <c r="PI137" s="20"/>
      <c r="PJ137" s="20"/>
      <c r="PK137" s="20"/>
      <c r="PL137" s="20"/>
      <c r="PM137" s="20"/>
      <c r="PN137" s="20"/>
      <c r="PO137" s="20"/>
      <c r="PP137" s="20"/>
      <c r="PQ137" s="20"/>
      <c r="PR137" s="20"/>
      <c r="PS137" s="20"/>
      <c r="PT137" s="20"/>
      <c r="PU137" s="20"/>
      <c r="PV137" s="20"/>
      <c r="PW137" s="20"/>
      <c r="PX137" s="20"/>
      <c r="PY137" s="20"/>
      <c r="PZ137" s="20"/>
      <c r="QA137" s="20"/>
      <c r="QB137" s="20"/>
      <c r="QC137" s="20"/>
      <c r="QD137" s="20"/>
      <c r="QE137" s="20"/>
      <c r="QF137" s="20"/>
      <c r="QG137" s="20"/>
      <c r="QH137" s="20"/>
      <c r="QI137" s="20"/>
      <c r="QJ137" s="20"/>
      <c r="QK137" s="20"/>
      <c r="QL137" s="37"/>
      <c r="QM137" s="37"/>
      <c r="QN137" s="47"/>
      <c r="QO137" s="47"/>
      <c r="QP137" s="47"/>
      <c r="QQ137" s="47"/>
      <c r="QR137" s="47"/>
      <c r="QS137" s="47"/>
      <c r="QT137" s="47"/>
      <c r="QU137" s="47"/>
      <c r="QV137" s="47"/>
      <c r="QW137" s="47"/>
      <c r="QX137" s="47"/>
      <c r="QY137" s="47"/>
      <c r="QZ137" s="47"/>
      <c r="RA137" s="47"/>
      <c r="RB137" s="47"/>
      <c r="RC137" s="47"/>
      <c r="RD137" s="47"/>
      <c r="RE137" s="47"/>
      <c r="RF137" s="47"/>
      <c r="RG137" s="47"/>
    </row>
    <row r="138" spans="1:475" s="85" customFormat="1">
      <c r="A138" s="14">
        <f t="shared" si="2"/>
        <v>135</v>
      </c>
      <c r="B138" s="30">
        <f>SUM(D138:L138)</f>
        <v>6</v>
      </c>
      <c r="C138" s="30"/>
      <c r="D138" s="54"/>
      <c r="E138" s="31"/>
      <c r="F138" s="66"/>
      <c r="G138" s="65"/>
      <c r="H138" s="92"/>
      <c r="I138" s="32"/>
      <c r="J138" s="18"/>
      <c r="K138" s="18">
        <v>6</v>
      </c>
      <c r="L138" s="18"/>
      <c r="M138" s="33" t="s">
        <v>312</v>
      </c>
      <c r="N138" s="33" t="s">
        <v>313</v>
      </c>
      <c r="O138" s="18">
        <v>1974</v>
      </c>
      <c r="P138" s="34">
        <f>SUM(R138:AQJ138)</f>
        <v>48.634</v>
      </c>
      <c r="Q138" s="35">
        <f>COUNTIF(R138:AQJ138,"&gt;0")</f>
        <v>6</v>
      </c>
      <c r="R138" s="36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>
        <v>10.3</v>
      </c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>
        <v>6.5</v>
      </c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>
        <v>6.9</v>
      </c>
      <c r="CP138" s="18"/>
      <c r="CQ138" s="18"/>
      <c r="CR138" s="20"/>
      <c r="CS138" s="18"/>
      <c r="CT138" s="18"/>
      <c r="CU138" s="18"/>
      <c r="CV138" s="18"/>
      <c r="CW138" s="18"/>
      <c r="CX138" s="18"/>
      <c r="CY138" s="20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>
        <v>2.5</v>
      </c>
      <c r="EA138" s="18"/>
      <c r="EB138" s="18"/>
      <c r="EC138" s="18"/>
      <c r="ED138" s="18"/>
      <c r="EE138" s="18"/>
      <c r="EF138" s="18"/>
      <c r="EG138" s="18">
        <v>12.3</v>
      </c>
      <c r="EH138" s="20"/>
      <c r="EI138" s="20"/>
      <c r="EJ138" s="20"/>
      <c r="EK138" s="20"/>
      <c r="EL138" s="20"/>
      <c r="EM138" s="20"/>
      <c r="EN138" s="20">
        <v>10.134</v>
      </c>
      <c r="EO138" s="18"/>
      <c r="EP138" s="18"/>
      <c r="EQ138" s="18"/>
      <c r="ER138" s="18"/>
      <c r="ES138" s="18"/>
      <c r="ET138" s="18"/>
      <c r="EU138" s="18"/>
      <c r="EV138" s="18"/>
      <c r="EW138" s="18"/>
      <c r="EX138" s="37"/>
      <c r="EY138" s="37"/>
      <c r="EZ138" s="37"/>
      <c r="FA138" s="37"/>
      <c r="FB138" s="37"/>
      <c r="FC138" s="37"/>
      <c r="FD138" s="37"/>
      <c r="FE138" s="37"/>
      <c r="FF138" s="37"/>
      <c r="FG138" s="37"/>
      <c r="FH138" s="37"/>
      <c r="FI138" s="37"/>
      <c r="FJ138" s="37"/>
      <c r="FK138" s="37"/>
      <c r="FL138" s="37"/>
      <c r="FM138" s="37"/>
      <c r="FN138" s="37"/>
      <c r="FO138" s="18"/>
      <c r="FP138" s="18"/>
      <c r="FQ138" s="18"/>
      <c r="FR138" s="18"/>
      <c r="FS138" s="18"/>
      <c r="FT138" s="18"/>
      <c r="FU138" s="18"/>
      <c r="FV138" s="37"/>
      <c r="FW138" s="37"/>
      <c r="FX138" s="37"/>
      <c r="FY138" s="37"/>
      <c r="FZ138" s="37"/>
      <c r="GA138" s="37"/>
      <c r="GB138" s="37"/>
      <c r="GC138" s="37"/>
      <c r="GD138" s="37"/>
      <c r="GE138" s="37"/>
      <c r="GF138" s="37"/>
      <c r="GG138" s="37"/>
      <c r="GH138" s="37"/>
      <c r="GI138" s="37"/>
      <c r="GJ138" s="37"/>
      <c r="GK138" s="37"/>
      <c r="GL138" s="37"/>
      <c r="GM138" s="37"/>
      <c r="GN138" s="37"/>
      <c r="GO138" s="37"/>
      <c r="GP138" s="37"/>
      <c r="GQ138" s="37"/>
      <c r="GR138" s="37"/>
      <c r="GS138" s="37"/>
      <c r="GT138" s="37"/>
      <c r="GU138" s="37"/>
      <c r="GV138" s="37"/>
      <c r="GW138" s="37"/>
      <c r="GX138" s="37"/>
      <c r="GY138" s="37"/>
      <c r="GZ138" s="37"/>
      <c r="HA138" s="37"/>
      <c r="HB138" s="37"/>
      <c r="HC138" s="37"/>
      <c r="HD138" s="37"/>
      <c r="HE138" s="37"/>
      <c r="HF138" s="37"/>
      <c r="HG138" s="37"/>
      <c r="HH138" s="37"/>
      <c r="HI138" s="37"/>
      <c r="HJ138" s="37"/>
      <c r="HK138" s="37"/>
      <c r="HL138" s="37"/>
      <c r="HM138" s="37"/>
      <c r="HN138" s="37"/>
      <c r="HO138" s="37"/>
      <c r="HP138" s="37"/>
      <c r="HQ138" s="37"/>
      <c r="HR138" s="37"/>
      <c r="HS138" s="37"/>
      <c r="HT138" s="37"/>
      <c r="HU138" s="37"/>
      <c r="HV138" s="37"/>
      <c r="HW138" s="37"/>
      <c r="HX138" s="37"/>
      <c r="HY138" s="37"/>
      <c r="HZ138" s="37"/>
      <c r="IA138" s="37"/>
      <c r="IB138" s="37"/>
      <c r="IC138" s="37"/>
      <c r="ID138" s="37"/>
      <c r="IE138" s="37"/>
      <c r="IF138" s="37"/>
      <c r="IG138" s="37"/>
      <c r="IH138" s="37"/>
      <c r="II138" s="37"/>
      <c r="IJ138" s="37"/>
      <c r="IK138" s="37"/>
      <c r="IL138" s="37"/>
      <c r="IM138" s="37"/>
      <c r="IN138" s="37"/>
      <c r="IO138" s="37"/>
      <c r="IP138" s="37"/>
      <c r="IQ138" s="37"/>
      <c r="IR138" s="37"/>
      <c r="IS138" s="37"/>
      <c r="IT138" s="37"/>
      <c r="IU138" s="37"/>
      <c r="IV138" s="37"/>
      <c r="IW138" s="37"/>
      <c r="IX138" s="37"/>
      <c r="IY138" s="37"/>
      <c r="IZ138" s="37"/>
      <c r="JA138" s="37"/>
      <c r="JB138" s="37"/>
      <c r="JC138" s="37"/>
      <c r="JD138" s="37"/>
      <c r="JE138" s="37"/>
      <c r="JF138" s="37"/>
      <c r="JG138" s="37"/>
      <c r="JH138" s="37"/>
      <c r="JI138" s="37"/>
      <c r="JJ138" s="37"/>
      <c r="JK138" s="37"/>
      <c r="JL138" s="37"/>
      <c r="JM138" s="37"/>
      <c r="JN138" s="37"/>
      <c r="JO138" s="37"/>
      <c r="JP138" s="37"/>
      <c r="JQ138" s="37"/>
      <c r="JR138" s="37"/>
      <c r="JS138" s="37"/>
      <c r="JT138" s="37"/>
      <c r="JU138" s="37"/>
      <c r="JV138" s="37"/>
      <c r="JW138" s="37"/>
      <c r="JX138" s="37"/>
      <c r="JY138" s="37"/>
      <c r="JZ138" s="37"/>
      <c r="KA138" s="37"/>
      <c r="KB138" s="37"/>
      <c r="KC138" s="37"/>
      <c r="KD138" s="37"/>
      <c r="KE138" s="37"/>
      <c r="KF138" s="37"/>
      <c r="KG138" s="37"/>
      <c r="KH138" s="37"/>
      <c r="KI138" s="37"/>
      <c r="KJ138" s="37"/>
      <c r="KK138" s="37"/>
      <c r="KL138" s="37"/>
      <c r="KM138" s="37"/>
      <c r="KN138" s="37"/>
      <c r="KO138" s="37"/>
      <c r="KP138" s="37"/>
      <c r="KQ138" s="37"/>
      <c r="KR138" s="37"/>
      <c r="KS138" s="37"/>
      <c r="KT138" s="37"/>
      <c r="KU138" s="37"/>
      <c r="KV138" s="37"/>
      <c r="KW138" s="37"/>
      <c r="KX138" s="37"/>
      <c r="KY138" s="37"/>
      <c r="KZ138" s="37"/>
      <c r="LA138" s="37"/>
      <c r="LB138" s="37"/>
      <c r="LC138" s="59"/>
      <c r="LD138" s="59"/>
      <c r="LE138" s="59"/>
      <c r="LF138" s="59"/>
      <c r="LG138" s="59"/>
      <c r="LH138" s="59"/>
      <c r="LI138" s="59"/>
      <c r="LJ138" s="59"/>
      <c r="LK138" s="59"/>
      <c r="LL138" s="59"/>
      <c r="LM138" s="59"/>
      <c r="LN138" s="59"/>
      <c r="LO138" s="59"/>
      <c r="LP138" s="59"/>
      <c r="LQ138" s="59"/>
      <c r="LR138" s="59"/>
      <c r="LS138" s="59"/>
      <c r="LT138" s="59"/>
      <c r="LU138" s="59"/>
      <c r="LV138" s="59"/>
      <c r="LW138" s="37"/>
      <c r="LX138" s="37"/>
      <c r="LY138" s="37"/>
      <c r="LZ138" s="37"/>
      <c r="MA138" s="37"/>
      <c r="MB138" s="37"/>
      <c r="MC138" s="37"/>
      <c r="MD138" s="37"/>
      <c r="ME138" s="37"/>
      <c r="MF138" s="37"/>
      <c r="MG138" s="37"/>
      <c r="MH138" s="37"/>
      <c r="MI138" s="37"/>
      <c r="MJ138" s="37"/>
      <c r="MK138" s="37"/>
      <c r="ML138" s="37"/>
      <c r="MM138" s="37"/>
      <c r="MN138" s="37"/>
      <c r="MO138" s="20"/>
      <c r="MP138" s="20"/>
      <c r="MQ138" s="20"/>
      <c r="MR138" s="20"/>
      <c r="MS138" s="20"/>
      <c r="MT138" s="20"/>
      <c r="MU138" s="20"/>
      <c r="MV138" s="20"/>
      <c r="MW138" s="20"/>
      <c r="MX138" s="20"/>
      <c r="MY138" s="20"/>
      <c r="MZ138" s="20"/>
      <c r="NA138" s="20"/>
      <c r="NB138" s="20"/>
      <c r="NC138" s="20"/>
      <c r="ND138" s="20"/>
      <c r="NE138" s="20"/>
      <c r="NF138" s="20"/>
      <c r="NG138" s="20"/>
      <c r="NH138" s="20"/>
      <c r="NI138" s="20"/>
      <c r="NJ138" s="20"/>
      <c r="NK138" s="20"/>
      <c r="NL138" s="20"/>
      <c r="NM138" s="20"/>
      <c r="NN138" s="57"/>
      <c r="NO138" s="57"/>
      <c r="NP138" s="57"/>
      <c r="NQ138" s="57"/>
      <c r="NR138" s="57"/>
      <c r="NS138" s="57"/>
      <c r="NT138" s="57"/>
      <c r="NU138" s="57"/>
      <c r="NV138" s="57"/>
      <c r="NW138" s="57"/>
      <c r="NX138" s="57"/>
      <c r="NY138" s="57"/>
      <c r="NZ138" s="57"/>
      <c r="OA138" s="57"/>
      <c r="OB138" s="57"/>
      <c r="OC138" s="57"/>
      <c r="OD138" s="57"/>
      <c r="OE138" s="57"/>
      <c r="OF138" s="57"/>
      <c r="OG138" s="57"/>
      <c r="OH138" s="57"/>
      <c r="OI138" s="57"/>
      <c r="OJ138" s="57"/>
      <c r="OK138" s="57"/>
      <c r="OL138" s="57"/>
      <c r="OM138" s="57"/>
      <c r="ON138" s="57"/>
      <c r="OO138" s="57"/>
      <c r="OP138" s="57"/>
      <c r="OQ138" s="57"/>
      <c r="OR138" s="57"/>
      <c r="OS138" s="57"/>
      <c r="OT138" s="57"/>
      <c r="OU138" s="57"/>
      <c r="OV138" s="57"/>
      <c r="OW138" s="57"/>
      <c r="OX138" s="57"/>
      <c r="OY138" s="57"/>
      <c r="OZ138" s="57"/>
      <c r="PA138" s="57"/>
      <c r="PB138" s="20"/>
      <c r="PC138" s="20"/>
      <c r="PD138" s="20"/>
      <c r="PE138" s="20"/>
      <c r="PF138" s="20"/>
      <c r="PG138" s="20"/>
      <c r="PH138" s="20"/>
      <c r="PI138" s="20"/>
      <c r="PJ138" s="20"/>
      <c r="PK138" s="20"/>
      <c r="PL138" s="20"/>
      <c r="PM138" s="20"/>
      <c r="PN138" s="20"/>
      <c r="PO138" s="20"/>
      <c r="PP138" s="20"/>
      <c r="PQ138" s="20"/>
      <c r="PR138" s="20"/>
      <c r="PS138" s="20"/>
      <c r="PT138" s="20"/>
      <c r="PU138" s="20"/>
      <c r="PV138" s="20"/>
      <c r="PW138" s="20"/>
      <c r="PX138" s="20"/>
      <c r="PY138" s="20"/>
      <c r="PZ138" s="20"/>
      <c r="QA138" s="20"/>
      <c r="QB138" s="20"/>
      <c r="QC138" s="20"/>
      <c r="QD138" s="20"/>
      <c r="QE138" s="20"/>
      <c r="QF138" s="20"/>
      <c r="QG138" s="20"/>
      <c r="QH138" s="20"/>
      <c r="QI138" s="20"/>
      <c r="QJ138" s="20"/>
      <c r="QK138" s="20"/>
      <c r="QL138" s="37"/>
      <c r="QM138" s="37"/>
      <c r="QN138" s="47"/>
      <c r="QO138" s="47"/>
      <c r="QP138" s="47"/>
      <c r="QQ138" s="47"/>
      <c r="QR138" s="47"/>
      <c r="QS138" s="47"/>
      <c r="QT138" s="47"/>
      <c r="QU138" s="47"/>
      <c r="QV138" s="47"/>
      <c r="QW138" s="47"/>
      <c r="QX138" s="47"/>
      <c r="QY138" s="47"/>
      <c r="QZ138" s="47"/>
      <c r="RA138" s="47"/>
      <c r="RB138" s="47"/>
      <c r="RC138" s="47"/>
      <c r="RD138" s="47"/>
      <c r="RE138" s="47"/>
      <c r="RF138" s="47"/>
      <c r="RG138" s="47"/>
    </row>
    <row r="139" spans="1:475" s="85" customFormat="1">
      <c r="A139" s="14">
        <f t="shared" si="2"/>
        <v>136</v>
      </c>
      <c r="B139" s="30">
        <f>SUM(D139:L139)</f>
        <v>5</v>
      </c>
      <c r="C139" s="30"/>
      <c r="D139" s="54"/>
      <c r="E139" s="31"/>
      <c r="F139" s="66"/>
      <c r="G139" s="65"/>
      <c r="H139" s="92"/>
      <c r="I139" s="32"/>
      <c r="J139" s="18"/>
      <c r="K139" s="18">
        <v>4</v>
      </c>
      <c r="L139" s="18">
        <v>1</v>
      </c>
      <c r="M139" s="33" t="s">
        <v>65</v>
      </c>
      <c r="N139" s="33" t="s">
        <v>62</v>
      </c>
      <c r="O139" s="18">
        <v>1982</v>
      </c>
      <c r="P139" s="34">
        <f>SUM(R139:AQJ139)</f>
        <v>46.599999999999994</v>
      </c>
      <c r="Q139" s="35">
        <f>COUNTIF(R139:AQJ139,"&gt;0")</f>
        <v>5</v>
      </c>
      <c r="R139" s="36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>
        <v>10</v>
      </c>
      <c r="AO139" s="20"/>
      <c r="AP139" s="20"/>
      <c r="AQ139" s="20"/>
      <c r="AR139" s="20">
        <v>11.8</v>
      </c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>
        <v>2.5</v>
      </c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>
        <v>10</v>
      </c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>
        <v>12.3</v>
      </c>
      <c r="EH139" s="20"/>
      <c r="EI139" s="20"/>
      <c r="EJ139" s="20"/>
      <c r="EK139" s="20"/>
      <c r="EL139" s="20"/>
      <c r="EM139" s="20"/>
      <c r="EN139" s="20"/>
      <c r="EO139" s="18"/>
      <c r="EP139" s="18"/>
      <c r="EQ139" s="18"/>
      <c r="ER139" s="18"/>
      <c r="ES139" s="18"/>
      <c r="ET139" s="18"/>
      <c r="EU139" s="18"/>
      <c r="EV139" s="18"/>
      <c r="EW139" s="18"/>
      <c r="EX139" s="37"/>
      <c r="EY139" s="37"/>
      <c r="EZ139" s="37"/>
      <c r="FA139" s="37"/>
      <c r="FB139" s="37"/>
      <c r="FC139" s="37"/>
      <c r="FD139" s="37"/>
      <c r="FE139" s="37"/>
      <c r="FF139" s="37"/>
      <c r="FG139" s="37"/>
      <c r="FH139" s="37"/>
      <c r="FI139" s="37"/>
      <c r="FJ139" s="37"/>
      <c r="FK139" s="37"/>
      <c r="FL139" s="37"/>
      <c r="FM139" s="37"/>
      <c r="FN139" s="37"/>
      <c r="FO139" s="18"/>
      <c r="FP139" s="18"/>
      <c r="FQ139" s="18"/>
      <c r="FR139" s="18"/>
      <c r="FS139" s="18"/>
      <c r="FT139" s="18"/>
      <c r="FU139" s="18"/>
      <c r="FV139" s="37"/>
      <c r="FW139" s="37"/>
      <c r="FX139" s="37"/>
      <c r="FY139" s="37"/>
      <c r="FZ139" s="37"/>
      <c r="GA139" s="37"/>
      <c r="GB139" s="37"/>
      <c r="GC139" s="37"/>
      <c r="GD139" s="37"/>
      <c r="GE139" s="37"/>
      <c r="GF139" s="37"/>
      <c r="GG139" s="37"/>
      <c r="GH139" s="37"/>
      <c r="GI139" s="37"/>
      <c r="GJ139" s="37"/>
      <c r="GK139" s="37"/>
      <c r="GL139" s="37"/>
      <c r="GM139" s="37"/>
      <c r="GN139" s="37"/>
      <c r="GO139" s="37"/>
      <c r="GP139" s="37"/>
      <c r="GQ139" s="37"/>
      <c r="GR139" s="37"/>
      <c r="GS139" s="37"/>
      <c r="GT139" s="37"/>
      <c r="GU139" s="37"/>
      <c r="GV139" s="37"/>
      <c r="GW139" s="37"/>
      <c r="GX139" s="37"/>
      <c r="GY139" s="37"/>
      <c r="GZ139" s="37"/>
      <c r="HA139" s="37"/>
      <c r="HB139" s="37"/>
      <c r="HC139" s="37"/>
      <c r="HD139" s="37"/>
      <c r="HE139" s="37"/>
      <c r="HF139" s="37"/>
      <c r="HG139" s="37"/>
      <c r="HH139" s="37"/>
      <c r="HI139" s="37"/>
      <c r="HJ139" s="37"/>
      <c r="HK139" s="37"/>
      <c r="HL139" s="37"/>
      <c r="HM139" s="37"/>
      <c r="HN139" s="37"/>
      <c r="HO139" s="37"/>
      <c r="HP139" s="37"/>
      <c r="HQ139" s="37"/>
      <c r="HR139" s="37"/>
      <c r="HS139" s="37"/>
      <c r="HT139" s="37"/>
      <c r="HU139" s="37"/>
      <c r="HV139" s="37"/>
      <c r="HW139" s="37"/>
      <c r="HX139" s="37"/>
      <c r="HY139" s="37"/>
      <c r="HZ139" s="37"/>
      <c r="IA139" s="37"/>
      <c r="IB139" s="37"/>
      <c r="IC139" s="37"/>
      <c r="ID139" s="37"/>
      <c r="IE139" s="37"/>
      <c r="IF139" s="37"/>
      <c r="IG139" s="37"/>
      <c r="IH139" s="37"/>
      <c r="II139" s="37"/>
      <c r="IJ139" s="37"/>
      <c r="IK139" s="37"/>
      <c r="IL139" s="37"/>
      <c r="IM139" s="37"/>
      <c r="IN139" s="37"/>
      <c r="IO139" s="37"/>
      <c r="IP139" s="37"/>
      <c r="IQ139" s="37"/>
      <c r="IR139" s="37"/>
      <c r="IS139" s="37"/>
      <c r="IT139" s="37"/>
      <c r="IU139" s="37"/>
      <c r="IV139" s="37"/>
      <c r="IW139" s="37"/>
      <c r="IX139" s="37"/>
      <c r="IY139" s="37"/>
      <c r="IZ139" s="37"/>
      <c r="JA139" s="37"/>
      <c r="JB139" s="37"/>
      <c r="JC139" s="37"/>
      <c r="JD139" s="37"/>
      <c r="JE139" s="37"/>
      <c r="JF139" s="37"/>
      <c r="JG139" s="37"/>
      <c r="JH139" s="37"/>
      <c r="JI139" s="37"/>
      <c r="JJ139" s="37"/>
      <c r="JK139" s="37"/>
      <c r="JL139" s="37"/>
      <c r="JM139" s="37"/>
      <c r="JN139" s="37"/>
      <c r="JO139" s="37"/>
      <c r="JP139" s="37"/>
      <c r="JQ139" s="37"/>
      <c r="JR139" s="37"/>
      <c r="JS139" s="37"/>
      <c r="JT139" s="37"/>
      <c r="JU139" s="37"/>
      <c r="JV139" s="37"/>
      <c r="JW139" s="37"/>
      <c r="JX139" s="37"/>
      <c r="JY139" s="37"/>
      <c r="JZ139" s="37"/>
      <c r="KA139" s="37"/>
      <c r="KB139" s="37"/>
      <c r="KC139" s="37"/>
      <c r="KD139" s="37"/>
      <c r="KE139" s="37"/>
      <c r="KF139" s="37"/>
      <c r="KG139" s="37"/>
      <c r="KH139" s="37"/>
      <c r="KI139" s="37"/>
      <c r="KJ139" s="37"/>
      <c r="KK139" s="37"/>
      <c r="KL139" s="37"/>
      <c r="KM139" s="37"/>
      <c r="KN139" s="37"/>
      <c r="KO139" s="37"/>
      <c r="KP139" s="37"/>
      <c r="KQ139" s="37"/>
      <c r="KR139" s="37"/>
      <c r="KS139" s="37"/>
      <c r="KT139" s="37"/>
      <c r="KU139" s="37"/>
      <c r="KV139" s="37"/>
      <c r="KW139" s="37"/>
      <c r="KX139" s="37"/>
      <c r="KY139" s="37"/>
      <c r="KZ139" s="37"/>
      <c r="LA139" s="37"/>
      <c r="LB139" s="37"/>
      <c r="LC139" s="59"/>
      <c r="LD139" s="59"/>
      <c r="LE139" s="59"/>
      <c r="LF139" s="59"/>
      <c r="LG139" s="59"/>
      <c r="LH139" s="59"/>
      <c r="LI139" s="59"/>
      <c r="LJ139" s="59"/>
      <c r="LK139" s="59"/>
      <c r="LL139" s="59"/>
      <c r="LM139" s="59"/>
      <c r="LN139" s="59"/>
      <c r="LO139" s="59"/>
      <c r="LP139" s="59"/>
      <c r="LQ139" s="59"/>
      <c r="LR139" s="59"/>
      <c r="LS139" s="59"/>
      <c r="LT139" s="59"/>
      <c r="LU139" s="59"/>
      <c r="LV139" s="59"/>
      <c r="LW139" s="37"/>
      <c r="LX139" s="37"/>
      <c r="LY139" s="37"/>
      <c r="LZ139" s="37"/>
      <c r="MA139" s="37"/>
      <c r="MB139" s="37"/>
      <c r="MC139" s="37"/>
      <c r="MD139" s="37"/>
      <c r="ME139" s="37"/>
      <c r="MF139" s="37"/>
      <c r="MG139" s="37"/>
      <c r="MH139" s="37"/>
      <c r="MI139" s="37"/>
      <c r="MJ139" s="37"/>
      <c r="MK139" s="37"/>
      <c r="ML139" s="37"/>
      <c r="MM139" s="37"/>
      <c r="MN139" s="37"/>
      <c r="MO139" s="20"/>
      <c r="MP139" s="20"/>
      <c r="MQ139" s="20"/>
      <c r="MR139" s="20"/>
      <c r="MS139" s="20"/>
      <c r="MT139" s="20"/>
      <c r="MU139" s="20"/>
      <c r="MV139" s="20"/>
      <c r="MW139" s="20"/>
      <c r="MX139" s="20"/>
      <c r="MY139" s="20"/>
      <c r="MZ139" s="20"/>
      <c r="NA139" s="20"/>
      <c r="NB139" s="20"/>
      <c r="NC139" s="20"/>
      <c r="ND139" s="20"/>
      <c r="NE139" s="20"/>
      <c r="NF139" s="20"/>
      <c r="NG139" s="20"/>
      <c r="NH139" s="20"/>
      <c r="NI139" s="20"/>
      <c r="NJ139" s="20"/>
      <c r="NK139" s="20"/>
      <c r="NL139" s="20"/>
      <c r="NM139" s="20"/>
      <c r="NN139" s="57"/>
      <c r="NO139" s="57"/>
      <c r="NP139" s="57"/>
      <c r="NQ139" s="57"/>
      <c r="NR139" s="57"/>
      <c r="NS139" s="57"/>
      <c r="NT139" s="57"/>
      <c r="NU139" s="57"/>
      <c r="NV139" s="57"/>
      <c r="NW139" s="57"/>
      <c r="NX139" s="57"/>
      <c r="NY139" s="57"/>
      <c r="NZ139" s="57"/>
      <c r="OA139" s="57"/>
      <c r="OB139" s="57"/>
      <c r="OC139" s="57"/>
      <c r="OD139" s="57"/>
      <c r="OE139" s="57"/>
      <c r="OF139" s="57"/>
      <c r="OG139" s="57"/>
      <c r="OH139" s="57"/>
      <c r="OI139" s="57"/>
      <c r="OJ139" s="57"/>
      <c r="OK139" s="57"/>
      <c r="OL139" s="57"/>
      <c r="OM139" s="57"/>
      <c r="ON139" s="57"/>
      <c r="OO139" s="57"/>
      <c r="OP139" s="57"/>
      <c r="OQ139" s="57"/>
      <c r="OR139" s="57"/>
      <c r="OS139" s="57"/>
      <c r="OT139" s="57"/>
      <c r="OU139" s="57"/>
      <c r="OV139" s="57"/>
      <c r="OW139" s="57"/>
      <c r="OX139" s="57"/>
      <c r="OY139" s="57"/>
      <c r="OZ139" s="57"/>
      <c r="PA139" s="57"/>
      <c r="PB139" s="20"/>
      <c r="PC139" s="20"/>
      <c r="PD139" s="20"/>
      <c r="PE139" s="20"/>
      <c r="PF139" s="20"/>
      <c r="PG139" s="20"/>
      <c r="PH139" s="20"/>
      <c r="PI139" s="20"/>
      <c r="PJ139" s="20"/>
      <c r="PK139" s="20"/>
      <c r="PL139" s="20"/>
      <c r="PM139" s="20"/>
      <c r="PN139" s="20"/>
      <c r="PO139" s="20"/>
      <c r="PP139" s="20"/>
      <c r="PQ139" s="20"/>
      <c r="PR139" s="20"/>
      <c r="PS139" s="20"/>
      <c r="PT139" s="20"/>
      <c r="PU139" s="20"/>
      <c r="PV139" s="20"/>
      <c r="PW139" s="20"/>
      <c r="PX139" s="20"/>
      <c r="PY139" s="20"/>
      <c r="PZ139" s="20"/>
      <c r="QA139" s="20"/>
      <c r="QB139" s="20"/>
      <c r="QC139" s="20"/>
      <c r="QD139" s="20"/>
      <c r="QE139" s="20"/>
      <c r="QF139" s="20"/>
      <c r="QG139" s="20"/>
      <c r="QH139" s="20"/>
      <c r="QI139" s="20"/>
      <c r="QJ139" s="20"/>
      <c r="QK139" s="20"/>
      <c r="QL139" s="37"/>
      <c r="QM139" s="37"/>
      <c r="QN139" s="47"/>
      <c r="QO139" s="47"/>
      <c r="QP139" s="47"/>
      <c r="QQ139" s="47"/>
      <c r="QR139" s="47"/>
      <c r="QS139" s="47"/>
      <c r="QT139" s="47"/>
      <c r="QU139" s="47"/>
      <c r="QV139" s="47"/>
      <c r="QW139" s="47"/>
      <c r="QX139" s="47"/>
      <c r="QY139" s="47"/>
      <c r="QZ139" s="47"/>
      <c r="RA139" s="47"/>
      <c r="RB139" s="47"/>
      <c r="RC139" s="47"/>
      <c r="RD139" s="47"/>
      <c r="RE139" s="47"/>
      <c r="RF139" s="47"/>
      <c r="RG139" s="47"/>
    </row>
    <row r="140" spans="1:475" s="85" customFormat="1">
      <c r="A140" s="14">
        <f t="shared" si="2"/>
        <v>137</v>
      </c>
      <c r="B140" s="30">
        <f>SUM(D140:L140)</f>
        <v>5</v>
      </c>
      <c r="C140" s="30"/>
      <c r="D140" s="54"/>
      <c r="E140" s="31"/>
      <c r="F140" s="66"/>
      <c r="G140" s="65"/>
      <c r="H140" s="92"/>
      <c r="I140" s="32"/>
      <c r="J140" s="18"/>
      <c r="K140" s="18">
        <v>5</v>
      </c>
      <c r="L140" s="18"/>
      <c r="M140" s="33" t="s">
        <v>332</v>
      </c>
      <c r="N140" s="33" t="s">
        <v>171</v>
      </c>
      <c r="O140" s="18">
        <v>1963</v>
      </c>
      <c r="P140" s="34">
        <f>SUM(R140:AQJ140)</f>
        <v>44.900000000000006</v>
      </c>
      <c r="Q140" s="35">
        <f>COUNTIF(R140:AQJ140,"&gt;0")</f>
        <v>5</v>
      </c>
      <c r="R140" s="36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>
        <v>10.3</v>
      </c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>
        <v>6</v>
      </c>
      <c r="DG140" s="20"/>
      <c r="DH140" s="20"/>
      <c r="DI140" s="20"/>
      <c r="DJ140" s="20"/>
      <c r="DK140" s="20"/>
      <c r="DL140" s="20">
        <v>6.3</v>
      </c>
      <c r="DM140" s="20"/>
      <c r="DN140" s="20"/>
      <c r="DO140" s="20"/>
      <c r="DP140" s="20"/>
      <c r="DQ140" s="20"/>
      <c r="DR140" s="20"/>
      <c r="DS140" s="20">
        <v>10</v>
      </c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>
        <v>12.3</v>
      </c>
      <c r="EH140" s="20"/>
      <c r="EI140" s="20"/>
      <c r="EJ140" s="20"/>
      <c r="EK140" s="20"/>
      <c r="EL140" s="20"/>
      <c r="EM140" s="20"/>
      <c r="EN140" s="20"/>
      <c r="EO140" s="18"/>
      <c r="EP140" s="18"/>
      <c r="EQ140" s="18"/>
      <c r="ER140" s="18"/>
      <c r="ES140" s="18"/>
      <c r="ET140" s="18"/>
      <c r="EU140" s="18"/>
      <c r="EV140" s="18"/>
      <c r="EW140" s="18"/>
      <c r="EX140" s="37"/>
      <c r="EY140" s="37"/>
      <c r="EZ140" s="37"/>
      <c r="FA140" s="37"/>
      <c r="FB140" s="37"/>
      <c r="FC140" s="37"/>
      <c r="FD140" s="37"/>
      <c r="FE140" s="37"/>
      <c r="FF140" s="37"/>
      <c r="FG140" s="37"/>
      <c r="FH140" s="37"/>
      <c r="FI140" s="37"/>
      <c r="FJ140" s="37"/>
      <c r="FK140" s="37"/>
      <c r="FL140" s="37"/>
      <c r="FM140" s="37"/>
      <c r="FN140" s="37"/>
      <c r="FO140" s="18"/>
      <c r="FP140" s="18"/>
      <c r="FQ140" s="18"/>
      <c r="FR140" s="18"/>
      <c r="FS140" s="18"/>
      <c r="FT140" s="18"/>
      <c r="FU140" s="18"/>
      <c r="FV140" s="37"/>
      <c r="FW140" s="37"/>
      <c r="FX140" s="37"/>
      <c r="FY140" s="37"/>
      <c r="FZ140" s="37"/>
      <c r="GA140" s="37"/>
      <c r="GB140" s="37"/>
      <c r="GC140" s="37"/>
      <c r="GD140" s="37"/>
      <c r="GE140" s="37"/>
      <c r="GF140" s="37"/>
      <c r="GG140" s="37"/>
      <c r="GH140" s="37"/>
      <c r="GI140" s="37"/>
      <c r="GJ140" s="37"/>
      <c r="GK140" s="37"/>
      <c r="GL140" s="37"/>
      <c r="GM140" s="37"/>
      <c r="GN140" s="37"/>
      <c r="GO140" s="37"/>
      <c r="GP140" s="37"/>
      <c r="GQ140" s="37"/>
      <c r="GR140" s="37"/>
      <c r="GS140" s="37"/>
      <c r="GT140" s="37"/>
      <c r="GU140" s="37"/>
      <c r="GV140" s="37"/>
      <c r="GW140" s="37"/>
      <c r="GX140" s="37"/>
      <c r="GY140" s="37"/>
      <c r="GZ140" s="37"/>
      <c r="HA140" s="37"/>
      <c r="HB140" s="37"/>
      <c r="HC140" s="37"/>
      <c r="HD140" s="37"/>
      <c r="HE140" s="37"/>
      <c r="HF140" s="37"/>
      <c r="HG140" s="37"/>
      <c r="HH140" s="37"/>
      <c r="HI140" s="37"/>
      <c r="HJ140" s="37"/>
      <c r="HK140" s="37"/>
      <c r="HL140" s="37"/>
      <c r="HM140" s="37"/>
      <c r="HN140" s="37"/>
      <c r="HO140" s="37"/>
      <c r="HP140" s="37"/>
      <c r="HQ140" s="37"/>
      <c r="HR140" s="37"/>
      <c r="HS140" s="37"/>
      <c r="HT140" s="37"/>
      <c r="HU140" s="37"/>
      <c r="HV140" s="37"/>
      <c r="HW140" s="37"/>
      <c r="HX140" s="37"/>
      <c r="HY140" s="37"/>
      <c r="HZ140" s="37"/>
      <c r="IA140" s="37"/>
      <c r="IB140" s="37"/>
      <c r="IC140" s="37"/>
      <c r="ID140" s="37"/>
      <c r="IE140" s="37"/>
      <c r="IF140" s="37"/>
      <c r="IG140" s="37"/>
      <c r="IH140" s="37"/>
      <c r="II140" s="37"/>
      <c r="IJ140" s="37"/>
      <c r="IK140" s="37"/>
      <c r="IL140" s="37"/>
      <c r="IM140" s="37"/>
      <c r="IN140" s="37"/>
      <c r="IO140" s="37"/>
      <c r="IP140" s="37"/>
      <c r="IQ140" s="37"/>
      <c r="IR140" s="37"/>
      <c r="IS140" s="37"/>
      <c r="IT140" s="37"/>
      <c r="IU140" s="37"/>
      <c r="IV140" s="37"/>
      <c r="IW140" s="37"/>
      <c r="IX140" s="37"/>
      <c r="IY140" s="37"/>
      <c r="IZ140" s="37"/>
      <c r="JA140" s="37"/>
      <c r="JB140" s="37"/>
      <c r="JC140" s="37"/>
      <c r="JD140" s="37"/>
      <c r="JE140" s="37"/>
      <c r="JF140" s="37"/>
      <c r="JG140" s="37"/>
      <c r="JH140" s="37"/>
      <c r="JI140" s="37"/>
      <c r="JJ140" s="37"/>
      <c r="JK140" s="37"/>
      <c r="JL140" s="37"/>
      <c r="JM140" s="37"/>
      <c r="JN140" s="37"/>
      <c r="JO140" s="37"/>
      <c r="JP140" s="37"/>
      <c r="JQ140" s="37"/>
      <c r="JR140" s="37"/>
      <c r="JS140" s="37"/>
      <c r="JT140" s="37"/>
      <c r="JU140" s="37"/>
      <c r="JV140" s="37"/>
      <c r="JW140" s="37"/>
      <c r="JX140" s="37"/>
      <c r="JY140" s="37"/>
      <c r="JZ140" s="37"/>
      <c r="KA140" s="37"/>
      <c r="KB140" s="37"/>
      <c r="KC140" s="37"/>
      <c r="KD140" s="37"/>
      <c r="KE140" s="37"/>
      <c r="KF140" s="37"/>
      <c r="KG140" s="37"/>
      <c r="KH140" s="37"/>
      <c r="KI140" s="37"/>
      <c r="KJ140" s="37"/>
      <c r="KK140" s="37"/>
      <c r="KL140" s="37"/>
      <c r="KM140" s="37"/>
      <c r="KN140" s="37"/>
      <c r="KO140" s="37"/>
      <c r="KP140" s="37"/>
      <c r="KQ140" s="37"/>
      <c r="KR140" s="37"/>
      <c r="KS140" s="37"/>
      <c r="KT140" s="37"/>
      <c r="KU140" s="37"/>
      <c r="KV140" s="37"/>
      <c r="KW140" s="37"/>
      <c r="KX140" s="37"/>
      <c r="KY140" s="37"/>
      <c r="KZ140" s="37"/>
      <c r="LA140" s="37"/>
      <c r="LB140" s="37"/>
      <c r="LC140" s="59"/>
      <c r="LD140" s="59"/>
      <c r="LE140" s="59"/>
      <c r="LF140" s="59"/>
      <c r="LG140" s="59"/>
      <c r="LH140" s="59"/>
      <c r="LI140" s="59"/>
      <c r="LJ140" s="59"/>
      <c r="LK140" s="59"/>
      <c r="LL140" s="59"/>
      <c r="LM140" s="59"/>
      <c r="LN140" s="59"/>
      <c r="LO140" s="59"/>
      <c r="LP140" s="59"/>
      <c r="LQ140" s="59"/>
      <c r="LR140" s="59"/>
      <c r="LS140" s="59"/>
      <c r="LT140" s="59"/>
      <c r="LU140" s="59"/>
      <c r="LV140" s="59"/>
      <c r="LW140" s="37"/>
      <c r="LX140" s="37"/>
      <c r="LY140" s="37"/>
      <c r="LZ140" s="37"/>
      <c r="MA140" s="37"/>
      <c r="MB140" s="37"/>
      <c r="MC140" s="37"/>
      <c r="MD140" s="37"/>
      <c r="ME140" s="37"/>
      <c r="MF140" s="37"/>
      <c r="MG140" s="37"/>
      <c r="MH140" s="37"/>
      <c r="MI140" s="37"/>
      <c r="MJ140" s="37"/>
      <c r="MK140" s="37"/>
      <c r="ML140" s="37"/>
      <c r="MM140" s="37"/>
      <c r="MN140" s="37"/>
      <c r="MO140" s="20"/>
      <c r="MP140" s="20"/>
      <c r="MQ140" s="20"/>
      <c r="MR140" s="20"/>
      <c r="MS140" s="20"/>
      <c r="MT140" s="20"/>
      <c r="MU140" s="20"/>
      <c r="MV140" s="20"/>
      <c r="MW140" s="20"/>
      <c r="MX140" s="20"/>
      <c r="MY140" s="20"/>
      <c r="MZ140" s="20"/>
      <c r="NA140" s="20"/>
      <c r="NB140" s="20"/>
      <c r="NC140" s="20"/>
      <c r="ND140" s="20"/>
      <c r="NE140" s="20"/>
      <c r="NF140" s="20"/>
      <c r="NG140" s="20"/>
      <c r="NH140" s="20"/>
      <c r="NI140" s="20"/>
      <c r="NJ140" s="20"/>
      <c r="NK140" s="20"/>
      <c r="NL140" s="20"/>
      <c r="NM140" s="20"/>
      <c r="NN140" s="57"/>
      <c r="NO140" s="57"/>
      <c r="NP140" s="57"/>
      <c r="NQ140" s="57"/>
      <c r="NR140" s="57"/>
      <c r="NS140" s="57"/>
      <c r="NT140" s="57"/>
      <c r="NU140" s="57"/>
      <c r="NV140" s="57"/>
      <c r="NW140" s="57"/>
      <c r="NX140" s="57"/>
      <c r="NY140" s="57"/>
      <c r="NZ140" s="57"/>
      <c r="OA140" s="57"/>
      <c r="OB140" s="57"/>
      <c r="OC140" s="57"/>
      <c r="OD140" s="57"/>
      <c r="OE140" s="57"/>
      <c r="OF140" s="57"/>
      <c r="OG140" s="57"/>
      <c r="OH140" s="57"/>
      <c r="OI140" s="57"/>
      <c r="OJ140" s="57"/>
      <c r="OK140" s="57"/>
      <c r="OL140" s="57"/>
      <c r="OM140" s="57"/>
      <c r="ON140" s="57"/>
      <c r="OO140" s="57"/>
      <c r="OP140" s="57"/>
      <c r="OQ140" s="57"/>
      <c r="OR140" s="57"/>
      <c r="OS140" s="57"/>
      <c r="OT140" s="57"/>
      <c r="OU140" s="57"/>
      <c r="OV140" s="57"/>
      <c r="OW140" s="57"/>
      <c r="OX140" s="57"/>
      <c r="OY140" s="57"/>
      <c r="OZ140" s="57"/>
      <c r="PA140" s="57"/>
      <c r="PB140" s="20"/>
      <c r="PC140" s="20"/>
      <c r="PD140" s="20"/>
      <c r="PE140" s="20"/>
      <c r="PF140" s="20"/>
      <c r="PG140" s="20"/>
      <c r="PH140" s="20"/>
      <c r="PI140" s="20"/>
      <c r="PJ140" s="20"/>
      <c r="PK140" s="20"/>
      <c r="PL140" s="20"/>
      <c r="PM140" s="20"/>
      <c r="PN140" s="20"/>
      <c r="PO140" s="20"/>
      <c r="PP140" s="20"/>
      <c r="PQ140" s="20"/>
      <c r="PR140" s="20"/>
      <c r="PS140" s="20"/>
      <c r="PT140" s="20"/>
      <c r="PU140" s="20"/>
      <c r="PV140" s="20"/>
      <c r="PW140" s="20"/>
      <c r="PX140" s="20"/>
      <c r="PY140" s="20"/>
      <c r="PZ140" s="20"/>
      <c r="QA140" s="20"/>
      <c r="QB140" s="20"/>
      <c r="QC140" s="20"/>
      <c r="QD140" s="20"/>
      <c r="QE140" s="20"/>
      <c r="QF140" s="20"/>
      <c r="QG140" s="20"/>
      <c r="QH140" s="20"/>
      <c r="QI140" s="20"/>
      <c r="QJ140" s="20"/>
      <c r="QK140" s="20"/>
      <c r="QL140" s="37"/>
      <c r="QM140" s="37"/>
      <c r="QN140" s="47"/>
      <c r="QO140" s="47"/>
      <c r="QP140" s="47"/>
      <c r="QQ140" s="47"/>
      <c r="QR140" s="47"/>
      <c r="QS140" s="47"/>
      <c r="QT140" s="47"/>
      <c r="QU140" s="47"/>
      <c r="QV140" s="47"/>
      <c r="QW140" s="47"/>
      <c r="QX140" s="47"/>
      <c r="QY140" s="47"/>
      <c r="QZ140" s="47"/>
      <c r="RA140" s="47"/>
      <c r="RB140" s="47"/>
      <c r="RC140" s="47"/>
      <c r="RD140" s="47"/>
      <c r="RE140" s="47"/>
      <c r="RF140" s="47"/>
      <c r="RG140" s="47"/>
    </row>
    <row r="141" spans="1:475" s="85" customFormat="1">
      <c r="A141" s="14">
        <f t="shared" si="2"/>
        <v>138</v>
      </c>
      <c r="B141" s="30">
        <f>SUM(D141:L141)</f>
        <v>4</v>
      </c>
      <c r="C141" s="30"/>
      <c r="D141" s="54"/>
      <c r="E141" s="31"/>
      <c r="F141" s="66"/>
      <c r="G141" s="65"/>
      <c r="H141" s="92"/>
      <c r="I141" s="32"/>
      <c r="J141" s="18"/>
      <c r="K141" s="18">
        <v>4</v>
      </c>
      <c r="L141" s="18"/>
      <c r="M141" s="33" t="s">
        <v>441</v>
      </c>
      <c r="N141" s="33" t="s">
        <v>207</v>
      </c>
      <c r="O141" s="18">
        <v>1973</v>
      </c>
      <c r="P141" s="34">
        <f>SUM(R141:AQJ141)</f>
        <v>44.599999999999994</v>
      </c>
      <c r="Q141" s="35">
        <f>COUNTIF(R141:AQJ141,"&gt;0")</f>
        <v>4</v>
      </c>
      <c r="R141" s="36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>
        <v>6.9</v>
      </c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>
        <v>15.4</v>
      </c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>
        <v>10</v>
      </c>
      <c r="ED141" s="18"/>
      <c r="EE141" s="18"/>
      <c r="EF141" s="18"/>
      <c r="EG141" s="18">
        <v>12.3</v>
      </c>
      <c r="EH141" s="18"/>
      <c r="EI141" s="18"/>
      <c r="EJ141" s="18"/>
      <c r="EK141" s="18"/>
      <c r="EL141" s="18"/>
      <c r="EM141" s="20"/>
      <c r="EN141" s="20"/>
      <c r="EO141" s="18"/>
      <c r="EP141" s="18"/>
      <c r="EQ141" s="18"/>
      <c r="ER141" s="18"/>
      <c r="ES141" s="18"/>
      <c r="ET141" s="18"/>
      <c r="EU141" s="18"/>
      <c r="EV141" s="18"/>
      <c r="EW141" s="18"/>
      <c r="EX141" s="37"/>
      <c r="EY141" s="37"/>
      <c r="EZ141" s="37"/>
      <c r="FA141" s="37"/>
      <c r="FB141" s="37"/>
      <c r="FC141" s="37"/>
      <c r="FD141" s="37"/>
      <c r="FE141" s="37"/>
      <c r="FF141" s="37"/>
      <c r="FG141" s="37"/>
      <c r="FH141" s="37"/>
      <c r="FI141" s="37"/>
      <c r="FJ141" s="37"/>
      <c r="FK141" s="37"/>
      <c r="FL141" s="37"/>
      <c r="FM141" s="37"/>
      <c r="FN141" s="37"/>
      <c r="FO141" s="18"/>
      <c r="FP141" s="18"/>
      <c r="FQ141" s="18"/>
      <c r="FR141" s="18"/>
      <c r="FS141" s="18"/>
      <c r="FT141" s="18"/>
      <c r="FU141" s="18"/>
      <c r="FV141" s="37"/>
      <c r="FW141" s="37"/>
      <c r="FX141" s="37"/>
      <c r="FY141" s="37"/>
      <c r="FZ141" s="37"/>
      <c r="GA141" s="37"/>
      <c r="GB141" s="37"/>
      <c r="GC141" s="37"/>
      <c r="GD141" s="37"/>
      <c r="GE141" s="37"/>
      <c r="GF141" s="37"/>
      <c r="GG141" s="37"/>
      <c r="GH141" s="37"/>
      <c r="GI141" s="37"/>
      <c r="GJ141" s="37"/>
      <c r="GK141" s="37"/>
      <c r="GL141" s="37"/>
      <c r="GM141" s="37"/>
      <c r="GN141" s="37"/>
      <c r="GO141" s="37"/>
      <c r="GP141" s="37"/>
      <c r="GQ141" s="37"/>
      <c r="GR141" s="37"/>
      <c r="GS141" s="37"/>
      <c r="GT141" s="37"/>
      <c r="GU141" s="37"/>
      <c r="GV141" s="37"/>
      <c r="GW141" s="37"/>
      <c r="GX141" s="37"/>
      <c r="GY141" s="37"/>
      <c r="GZ141" s="37"/>
      <c r="HA141" s="37"/>
      <c r="HB141" s="37"/>
      <c r="HC141" s="37"/>
      <c r="HD141" s="37"/>
      <c r="HE141" s="37"/>
      <c r="HF141" s="37"/>
      <c r="HG141" s="37"/>
      <c r="HH141" s="37"/>
      <c r="HI141" s="37"/>
      <c r="HJ141" s="37"/>
      <c r="HK141" s="37"/>
      <c r="HL141" s="37"/>
      <c r="HM141" s="37"/>
      <c r="HN141" s="37"/>
      <c r="HO141" s="37"/>
      <c r="HP141" s="37"/>
      <c r="HQ141" s="37"/>
      <c r="HR141" s="37"/>
      <c r="HS141" s="37"/>
      <c r="HT141" s="37"/>
      <c r="HU141" s="37"/>
      <c r="HV141" s="37"/>
      <c r="HW141" s="37"/>
      <c r="HX141" s="37"/>
      <c r="HY141" s="37"/>
      <c r="HZ141" s="37"/>
      <c r="IA141" s="37"/>
      <c r="IB141" s="37"/>
      <c r="IC141" s="37"/>
      <c r="ID141" s="37"/>
      <c r="IE141" s="37"/>
      <c r="IF141" s="37"/>
      <c r="IG141" s="37"/>
      <c r="IH141" s="37"/>
      <c r="II141" s="37"/>
      <c r="IJ141" s="37"/>
      <c r="IK141" s="37"/>
      <c r="IL141" s="37"/>
      <c r="IM141" s="37"/>
      <c r="IN141" s="37"/>
      <c r="IO141" s="37"/>
      <c r="IP141" s="37"/>
      <c r="IQ141" s="37"/>
      <c r="IR141" s="37"/>
      <c r="IS141" s="37"/>
      <c r="IT141" s="37"/>
      <c r="IU141" s="37"/>
      <c r="IV141" s="37"/>
      <c r="IW141" s="37"/>
      <c r="IX141" s="37"/>
      <c r="IY141" s="37"/>
      <c r="IZ141" s="37"/>
      <c r="JA141" s="37"/>
      <c r="JB141" s="37"/>
      <c r="JC141" s="37"/>
      <c r="JD141" s="37"/>
      <c r="JE141" s="37"/>
      <c r="JF141" s="37"/>
      <c r="JG141" s="37"/>
      <c r="JH141" s="37"/>
      <c r="JI141" s="37"/>
      <c r="JJ141" s="37"/>
      <c r="JK141" s="37"/>
      <c r="JL141" s="37"/>
      <c r="JM141" s="37"/>
      <c r="JN141" s="37"/>
      <c r="JO141" s="37"/>
      <c r="JP141" s="37"/>
      <c r="JQ141" s="37"/>
      <c r="JR141" s="37"/>
      <c r="JS141" s="37"/>
      <c r="JT141" s="37"/>
      <c r="JU141" s="37"/>
      <c r="JV141" s="37"/>
      <c r="JW141" s="37"/>
      <c r="JX141" s="37"/>
      <c r="JY141" s="37"/>
      <c r="JZ141" s="37"/>
      <c r="KA141" s="37"/>
      <c r="KB141" s="37"/>
      <c r="KC141" s="37"/>
      <c r="KD141" s="37"/>
      <c r="KE141" s="37"/>
      <c r="KF141" s="37"/>
      <c r="KG141" s="37"/>
      <c r="KH141" s="37"/>
      <c r="KI141" s="37"/>
      <c r="KJ141" s="37"/>
      <c r="KK141" s="37"/>
      <c r="KL141" s="37"/>
      <c r="KM141" s="37"/>
      <c r="KN141" s="37"/>
      <c r="KO141" s="37"/>
      <c r="KP141" s="37"/>
      <c r="KQ141" s="37"/>
      <c r="KR141" s="37"/>
      <c r="KS141" s="37"/>
      <c r="KT141" s="37"/>
      <c r="KU141" s="37"/>
      <c r="KV141" s="37"/>
      <c r="KW141" s="37"/>
      <c r="KX141" s="37"/>
      <c r="KY141" s="37"/>
      <c r="KZ141" s="37"/>
      <c r="LA141" s="37"/>
      <c r="LB141" s="37"/>
      <c r="LC141" s="59"/>
      <c r="LD141" s="59"/>
      <c r="LE141" s="59"/>
      <c r="LF141" s="59"/>
      <c r="LG141" s="59"/>
      <c r="LH141" s="59"/>
      <c r="LI141" s="59"/>
      <c r="LJ141" s="59"/>
      <c r="LK141" s="59"/>
      <c r="LL141" s="59"/>
      <c r="LM141" s="59"/>
      <c r="LN141" s="59"/>
      <c r="LO141" s="59"/>
      <c r="LP141" s="59"/>
      <c r="LQ141" s="59"/>
      <c r="LR141" s="59"/>
      <c r="LS141" s="59"/>
      <c r="LT141" s="59"/>
      <c r="LU141" s="59"/>
      <c r="LV141" s="59"/>
      <c r="LW141" s="37"/>
      <c r="LX141" s="37"/>
      <c r="LY141" s="37"/>
      <c r="LZ141" s="37"/>
      <c r="MA141" s="37"/>
      <c r="MB141" s="37"/>
      <c r="MC141" s="37"/>
      <c r="MD141" s="37"/>
      <c r="ME141" s="37"/>
      <c r="MF141" s="37"/>
      <c r="MG141" s="37"/>
      <c r="MH141" s="37"/>
      <c r="MI141" s="37"/>
      <c r="MJ141" s="37"/>
      <c r="MK141" s="37"/>
      <c r="ML141" s="37"/>
      <c r="MM141" s="37"/>
      <c r="MN141" s="37"/>
      <c r="MO141" s="20"/>
      <c r="MP141" s="20"/>
      <c r="MQ141" s="20"/>
      <c r="MR141" s="20"/>
      <c r="MS141" s="20"/>
      <c r="MT141" s="20"/>
      <c r="MU141" s="20"/>
      <c r="MV141" s="20"/>
      <c r="MW141" s="20"/>
      <c r="MX141" s="20"/>
      <c r="MY141" s="20"/>
      <c r="MZ141" s="20"/>
      <c r="NA141" s="20"/>
      <c r="NB141" s="20"/>
      <c r="NC141" s="20"/>
      <c r="ND141" s="20"/>
      <c r="NE141" s="20"/>
      <c r="NF141" s="20"/>
      <c r="NG141" s="20"/>
      <c r="NH141" s="20"/>
      <c r="NI141" s="20"/>
      <c r="NJ141" s="20"/>
      <c r="NK141" s="20"/>
      <c r="NL141" s="20"/>
      <c r="NM141" s="20"/>
      <c r="NN141" s="57"/>
      <c r="NO141" s="57"/>
      <c r="NP141" s="57"/>
      <c r="NQ141" s="57"/>
      <c r="NR141" s="57"/>
      <c r="NS141" s="57"/>
      <c r="NT141" s="57"/>
      <c r="NU141" s="57"/>
      <c r="NV141" s="57"/>
      <c r="NW141" s="57"/>
      <c r="NX141" s="57"/>
      <c r="NY141" s="57"/>
      <c r="NZ141" s="57"/>
      <c r="OA141" s="57"/>
      <c r="OB141" s="57"/>
      <c r="OC141" s="57"/>
      <c r="OD141" s="57"/>
      <c r="OE141" s="57"/>
      <c r="OF141" s="57"/>
      <c r="OG141" s="57"/>
      <c r="OH141" s="57"/>
      <c r="OI141" s="57"/>
      <c r="OJ141" s="57"/>
      <c r="OK141" s="57"/>
      <c r="OL141" s="57"/>
      <c r="OM141" s="57"/>
      <c r="ON141" s="57"/>
      <c r="OO141" s="57"/>
      <c r="OP141" s="57"/>
      <c r="OQ141" s="57"/>
      <c r="OR141" s="57"/>
      <c r="OS141" s="57"/>
      <c r="OT141" s="57"/>
      <c r="OU141" s="57"/>
      <c r="OV141" s="57"/>
      <c r="OW141" s="57"/>
      <c r="OX141" s="57"/>
      <c r="OY141" s="57"/>
      <c r="OZ141" s="57"/>
      <c r="PA141" s="57"/>
      <c r="PB141" s="20"/>
      <c r="PC141" s="20"/>
      <c r="PD141" s="20"/>
      <c r="PE141" s="20"/>
      <c r="PF141" s="20"/>
      <c r="PG141" s="20"/>
      <c r="PH141" s="20"/>
      <c r="PI141" s="20"/>
      <c r="PJ141" s="20"/>
      <c r="PK141" s="20"/>
      <c r="PL141" s="20"/>
      <c r="PM141" s="20"/>
      <c r="PN141" s="20"/>
      <c r="PO141" s="20"/>
      <c r="PP141" s="20"/>
      <c r="PQ141" s="20"/>
      <c r="PR141" s="20"/>
      <c r="PS141" s="20"/>
      <c r="PT141" s="20"/>
      <c r="PU141" s="20"/>
      <c r="PV141" s="20"/>
      <c r="PW141" s="20"/>
      <c r="PX141" s="20"/>
      <c r="PY141" s="20"/>
      <c r="PZ141" s="20"/>
      <c r="QA141" s="20"/>
      <c r="QB141" s="20"/>
      <c r="QC141" s="20"/>
      <c r="QD141" s="20"/>
      <c r="QE141" s="20"/>
      <c r="QF141" s="20"/>
      <c r="QG141" s="20"/>
      <c r="QH141" s="20"/>
      <c r="QI141" s="20"/>
      <c r="QJ141" s="20"/>
      <c r="QK141" s="20"/>
      <c r="QL141" s="37"/>
      <c r="QM141" s="37"/>
      <c r="QN141" s="47"/>
      <c r="QO141" s="47"/>
      <c r="QP141" s="47"/>
      <c r="QQ141" s="47"/>
      <c r="QR141" s="47"/>
      <c r="QS141" s="47"/>
      <c r="QT141" s="47"/>
      <c r="QU141" s="47"/>
      <c r="QV141" s="47"/>
      <c r="QW141" s="47"/>
      <c r="QX141" s="47"/>
      <c r="QY141" s="47"/>
      <c r="QZ141" s="47"/>
      <c r="RA141" s="47"/>
      <c r="RB141" s="47"/>
      <c r="RC141" s="47"/>
      <c r="RD141" s="47"/>
      <c r="RE141" s="47"/>
      <c r="RF141" s="47"/>
      <c r="RG141" s="47"/>
    </row>
    <row r="142" spans="1:475" s="85" customFormat="1">
      <c r="A142" s="14">
        <f t="shared" si="2"/>
        <v>139</v>
      </c>
      <c r="B142" s="30">
        <f>SUM(D142:L142)</f>
        <v>5</v>
      </c>
      <c r="C142" s="30"/>
      <c r="D142" s="54"/>
      <c r="E142" s="31"/>
      <c r="F142" s="66"/>
      <c r="G142" s="65"/>
      <c r="H142" s="92"/>
      <c r="I142" s="32"/>
      <c r="J142" s="18"/>
      <c r="K142" s="18">
        <v>5</v>
      </c>
      <c r="L142" s="18"/>
      <c r="M142" s="33" t="s">
        <v>448</v>
      </c>
      <c r="N142" s="33" t="s">
        <v>74</v>
      </c>
      <c r="O142" s="18">
        <v>1989</v>
      </c>
      <c r="P142" s="34">
        <f>SUM(R142:AQJ142)</f>
        <v>42.5</v>
      </c>
      <c r="Q142" s="35">
        <f>COUNTIF(R142:AQJ142,"&gt;0")</f>
        <v>5</v>
      </c>
      <c r="R142" s="36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>
        <v>11.8</v>
      </c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>
        <v>5</v>
      </c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>
        <v>6.5</v>
      </c>
      <c r="CH142" s="20"/>
      <c r="CI142" s="20"/>
      <c r="CJ142" s="20"/>
      <c r="CK142" s="20"/>
      <c r="CL142" s="20"/>
      <c r="CM142" s="20"/>
      <c r="CN142" s="20"/>
      <c r="CO142" s="20">
        <v>6.9</v>
      </c>
      <c r="CP142" s="18"/>
      <c r="CQ142" s="18"/>
      <c r="CR142" s="20"/>
      <c r="CS142" s="18"/>
      <c r="CT142" s="18"/>
      <c r="CU142" s="18"/>
      <c r="CV142" s="18"/>
      <c r="CW142" s="18"/>
      <c r="CX142" s="18"/>
      <c r="CY142" s="20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>
        <v>12.3</v>
      </c>
      <c r="EH142" s="20"/>
      <c r="EI142" s="20"/>
      <c r="EJ142" s="20"/>
      <c r="EK142" s="20"/>
      <c r="EL142" s="20"/>
      <c r="EM142" s="20"/>
      <c r="EN142" s="20"/>
      <c r="EO142" s="18"/>
      <c r="EP142" s="18"/>
      <c r="EQ142" s="18"/>
      <c r="ER142" s="18"/>
      <c r="ES142" s="18"/>
      <c r="ET142" s="18"/>
      <c r="EU142" s="18"/>
      <c r="EV142" s="18"/>
      <c r="EW142" s="18"/>
      <c r="EX142" s="37"/>
      <c r="EY142" s="37"/>
      <c r="EZ142" s="37"/>
      <c r="FA142" s="37"/>
      <c r="FB142" s="37"/>
      <c r="FC142" s="37"/>
      <c r="FD142" s="37"/>
      <c r="FE142" s="37"/>
      <c r="FF142" s="37"/>
      <c r="FG142" s="37"/>
      <c r="FH142" s="37"/>
      <c r="FI142" s="37"/>
      <c r="FJ142" s="37"/>
      <c r="FK142" s="37"/>
      <c r="FL142" s="37"/>
      <c r="FM142" s="37"/>
      <c r="FN142" s="37"/>
      <c r="FO142" s="18"/>
      <c r="FP142" s="18"/>
      <c r="FQ142" s="18"/>
      <c r="FR142" s="18"/>
      <c r="FS142" s="18"/>
      <c r="FT142" s="18"/>
      <c r="FU142" s="18"/>
      <c r="FV142" s="37"/>
      <c r="FW142" s="37"/>
      <c r="FX142" s="37"/>
      <c r="FY142" s="37"/>
      <c r="FZ142" s="37"/>
      <c r="GA142" s="37"/>
      <c r="GB142" s="37"/>
      <c r="GC142" s="37"/>
      <c r="GD142" s="37"/>
      <c r="GE142" s="37"/>
      <c r="GF142" s="37"/>
      <c r="GG142" s="37"/>
      <c r="GH142" s="37"/>
      <c r="GI142" s="37"/>
      <c r="GJ142" s="37"/>
      <c r="GK142" s="37"/>
      <c r="GL142" s="37"/>
      <c r="GM142" s="37"/>
      <c r="GN142" s="37"/>
      <c r="GO142" s="37"/>
      <c r="GP142" s="37"/>
      <c r="GQ142" s="37"/>
      <c r="GR142" s="37"/>
      <c r="GS142" s="37"/>
      <c r="GT142" s="37"/>
      <c r="GU142" s="37"/>
      <c r="GV142" s="37"/>
      <c r="GW142" s="37"/>
      <c r="GX142" s="37"/>
      <c r="GY142" s="37"/>
      <c r="GZ142" s="37"/>
      <c r="HA142" s="37"/>
      <c r="HB142" s="37"/>
      <c r="HC142" s="37"/>
      <c r="HD142" s="37"/>
      <c r="HE142" s="37"/>
      <c r="HF142" s="37"/>
      <c r="HG142" s="37"/>
      <c r="HH142" s="37"/>
      <c r="HI142" s="37"/>
      <c r="HJ142" s="37"/>
      <c r="HK142" s="37"/>
      <c r="HL142" s="37"/>
      <c r="HM142" s="37"/>
      <c r="HN142" s="37"/>
      <c r="HO142" s="37"/>
      <c r="HP142" s="37"/>
      <c r="HQ142" s="37"/>
      <c r="HR142" s="37"/>
      <c r="HS142" s="37"/>
      <c r="HT142" s="37"/>
      <c r="HU142" s="37"/>
      <c r="HV142" s="37"/>
      <c r="HW142" s="37"/>
      <c r="HX142" s="37"/>
      <c r="HY142" s="37"/>
      <c r="HZ142" s="37"/>
      <c r="IA142" s="37"/>
      <c r="IB142" s="37"/>
      <c r="IC142" s="37"/>
      <c r="ID142" s="37"/>
      <c r="IE142" s="37"/>
      <c r="IF142" s="37"/>
      <c r="IG142" s="37"/>
      <c r="IH142" s="37"/>
      <c r="II142" s="37"/>
      <c r="IJ142" s="37"/>
      <c r="IK142" s="37"/>
      <c r="IL142" s="37"/>
      <c r="IM142" s="37"/>
      <c r="IN142" s="37"/>
      <c r="IO142" s="37"/>
      <c r="IP142" s="37"/>
      <c r="IQ142" s="37"/>
      <c r="IR142" s="37"/>
      <c r="IS142" s="37"/>
      <c r="IT142" s="37"/>
      <c r="IU142" s="37"/>
      <c r="IV142" s="37"/>
      <c r="IW142" s="37"/>
      <c r="IX142" s="37"/>
      <c r="IY142" s="37"/>
      <c r="IZ142" s="37"/>
      <c r="JA142" s="37"/>
      <c r="JB142" s="37"/>
      <c r="JC142" s="37"/>
      <c r="JD142" s="37"/>
      <c r="JE142" s="37"/>
      <c r="JF142" s="37"/>
      <c r="JG142" s="37"/>
      <c r="JH142" s="37"/>
      <c r="JI142" s="37"/>
      <c r="JJ142" s="37"/>
      <c r="JK142" s="37"/>
      <c r="JL142" s="37"/>
      <c r="JM142" s="37"/>
      <c r="JN142" s="37"/>
      <c r="JO142" s="37"/>
      <c r="JP142" s="37"/>
      <c r="JQ142" s="37"/>
      <c r="JR142" s="37"/>
      <c r="JS142" s="37"/>
      <c r="JT142" s="37"/>
      <c r="JU142" s="37"/>
      <c r="JV142" s="37"/>
      <c r="JW142" s="37"/>
      <c r="JX142" s="37"/>
      <c r="JY142" s="37"/>
      <c r="JZ142" s="37"/>
      <c r="KA142" s="37"/>
      <c r="KB142" s="37"/>
      <c r="KC142" s="37"/>
      <c r="KD142" s="37"/>
      <c r="KE142" s="37"/>
      <c r="KF142" s="37"/>
      <c r="KG142" s="37"/>
      <c r="KH142" s="37"/>
      <c r="KI142" s="37"/>
      <c r="KJ142" s="37"/>
      <c r="KK142" s="37"/>
      <c r="KL142" s="37"/>
      <c r="KM142" s="37"/>
      <c r="KN142" s="37"/>
      <c r="KO142" s="37"/>
      <c r="KP142" s="37"/>
      <c r="KQ142" s="37"/>
      <c r="KR142" s="37"/>
      <c r="KS142" s="37"/>
      <c r="KT142" s="37"/>
      <c r="KU142" s="37"/>
      <c r="KV142" s="37"/>
      <c r="KW142" s="37"/>
      <c r="KX142" s="37"/>
      <c r="KY142" s="37"/>
      <c r="KZ142" s="37"/>
      <c r="LA142" s="37"/>
      <c r="LB142" s="37"/>
      <c r="LC142" s="59"/>
      <c r="LD142" s="59"/>
      <c r="LE142" s="59"/>
      <c r="LF142" s="59"/>
      <c r="LG142" s="59"/>
      <c r="LH142" s="59"/>
      <c r="LI142" s="59"/>
      <c r="LJ142" s="59"/>
      <c r="LK142" s="59"/>
      <c r="LL142" s="59"/>
      <c r="LM142" s="59"/>
      <c r="LN142" s="59"/>
      <c r="LO142" s="59"/>
      <c r="LP142" s="59"/>
      <c r="LQ142" s="59"/>
      <c r="LR142" s="59"/>
      <c r="LS142" s="59"/>
      <c r="LT142" s="59"/>
      <c r="LU142" s="59"/>
      <c r="LV142" s="59"/>
      <c r="LW142" s="37"/>
      <c r="LX142" s="37"/>
      <c r="LY142" s="37"/>
      <c r="LZ142" s="37"/>
      <c r="MA142" s="37"/>
      <c r="MB142" s="37"/>
      <c r="MC142" s="37"/>
      <c r="MD142" s="37"/>
      <c r="ME142" s="37"/>
      <c r="MF142" s="37"/>
      <c r="MG142" s="37"/>
      <c r="MH142" s="37"/>
      <c r="MI142" s="37"/>
      <c r="MJ142" s="37"/>
      <c r="MK142" s="37"/>
      <c r="ML142" s="37"/>
      <c r="MM142" s="37"/>
      <c r="MN142" s="37"/>
      <c r="MO142" s="20"/>
      <c r="MP142" s="20"/>
      <c r="MQ142" s="20"/>
      <c r="MR142" s="20"/>
      <c r="MS142" s="20"/>
      <c r="MT142" s="20"/>
      <c r="MU142" s="20"/>
      <c r="MV142" s="20"/>
      <c r="MW142" s="20"/>
      <c r="MX142" s="20"/>
      <c r="MY142" s="20"/>
      <c r="MZ142" s="20"/>
      <c r="NA142" s="20"/>
      <c r="NB142" s="20"/>
      <c r="NC142" s="20"/>
      <c r="ND142" s="20"/>
      <c r="NE142" s="20"/>
      <c r="NF142" s="20"/>
      <c r="NG142" s="20"/>
      <c r="NH142" s="20"/>
      <c r="NI142" s="20"/>
      <c r="NJ142" s="20"/>
      <c r="NK142" s="20"/>
      <c r="NL142" s="20"/>
      <c r="NM142" s="20"/>
      <c r="NN142" s="57"/>
      <c r="NO142" s="57"/>
      <c r="NP142" s="57"/>
      <c r="NQ142" s="57"/>
      <c r="NR142" s="57"/>
      <c r="NS142" s="57"/>
      <c r="NT142" s="57"/>
      <c r="NU142" s="57"/>
      <c r="NV142" s="57"/>
      <c r="NW142" s="57"/>
      <c r="NX142" s="57"/>
      <c r="NY142" s="57"/>
      <c r="NZ142" s="57"/>
      <c r="OA142" s="57"/>
      <c r="OB142" s="57"/>
      <c r="OC142" s="57"/>
      <c r="OD142" s="57"/>
      <c r="OE142" s="57"/>
      <c r="OF142" s="57"/>
      <c r="OG142" s="57"/>
      <c r="OH142" s="57"/>
      <c r="OI142" s="57"/>
      <c r="OJ142" s="57"/>
      <c r="OK142" s="57"/>
      <c r="OL142" s="57"/>
      <c r="OM142" s="57"/>
      <c r="ON142" s="57"/>
      <c r="OO142" s="57"/>
      <c r="OP142" s="57"/>
      <c r="OQ142" s="57"/>
      <c r="OR142" s="57"/>
      <c r="OS142" s="57"/>
      <c r="OT142" s="57"/>
      <c r="OU142" s="57"/>
      <c r="OV142" s="57"/>
      <c r="OW142" s="57"/>
      <c r="OX142" s="57"/>
      <c r="OY142" s="57"/>
      <c r="OZ142" s="57"/>
      <c r="PA142" s="57"/>
      <c r="PB142" s="20"/>
      <c r="PC142" s="20"/>
      <c r="PD142" s="20"/>
      <c r="PE142" s="20"/>
      <c r="PF142" s="20"/>
      <c r="PG142" s="20"/>
      <c r="PH142" s="20"/>
      <c r="PI142" s="20"/>
      <c r="PJ142" s="20"/>
      <c r="PK142" s="20"/>
      <c r="PL142" s="20"/>
      <c r="PM142" s="20"/>
      <c r="PN142" s="20"/>
      <c r="PO142" s="20"/>
      <c r="PP142" s="20"/>
      <c r="PQ142" s="20"/>
      <c r="PR142" s="20"/>
      <c r="PS142" s="20"/>
      <c r="PT142" s="20"/>
      <c r="PU142" s="20"/>
      <c r="PV142" s="20"/>
      <c r="PW142" s="20"/>
      <c r="PX142" s="20"/>
      <c r="PY142" s="20"/>
      <c r="PZ142" s="20"/>
      <c r="QA142" s="20"/>
      <c r="QB142" s="20"/>
      <c r="QC142" s="20"/>
      <c r="QD142" s="20"/>
      <c r="QE142" s="20"/>
      <c r="QF142" s="20"/>
      <c r="QG142" s="20"/>
      <c r="QH142" s="20"/>
      <c r="QI142" s="20"/>
      <c r="QJ142" s="20"/>
      <c r="QK142" s="20"/>
      <c r="QL142" s="37"/>
      <c r="QM142" s="37"/>
      <c r="QN142" s="47"/>
      <c r="QO142" s="47"/>
      <c r="QP142" s="47"/>
      <c r="QQ142" s="47"/>
      <c r="QR142" s="47"/>
      <c r="QS142" s="47"/>
      <c r="QT142" s="47"/>
      <c r="QU142" s="47"/>
      <c r="QV142" s="47"/>
      <c r="QW142" s="47"/>
      <c r="QX142" s="47"/>
      <c r="QY142" s="47"/>
      <c r="QZ142" s="47"/>
      <c r="RA142" s="47"/>
      <c r="RB142" s="47"/>
      <c r="RC142" s="47"/>
      <c r="RD142" s="47"/>
      <c r="RE142" s="47"/>
      <c r="RF142" s="47"/>
      <c r="RG142" s="47"/>
    </row>
    <row r="143" spans="1:475" s="85" customFormat="1">
      <c r="A143" s="14">
        <f t="shared" si="2"/>
        <v>140</v>
      </c>
      <c r="B143" s="30">
        <f>SUM(D143:L143)</f>
        <v>6</v>
      </c>
      <c r="C143" s="30"/>
      <c r="D143" s="54"/>
      <c r="E143" s="31"/>
      <c r="F143" s="66"/>
      <c r="G143" s="65"/>
      <c r="H143" s="92"/>
      <c r="I143" s="32"/>
      <c r="J143" s="18"/>
      <c r="K143" s="18">
        <v>6</v>
      </c>
      <c r="L143" s="18"/>
      <c r="M143" s="33" t="s">
        <v>333</v>
      </c>
      <c r="N143" s="33" t="s">
        <v>34</v>
      </c>
      <c r="O143" s="18">
        <v>1960</v>
      </c>
      <c r="P143" s="34">
        <f>SUM(R143:AQJ143)</f>
        <v>42.5</v>
      </c>
      <c r="Q143" s="35">
        <f>COUNTIF(R143:AQJ143,"&gt;0")</f>
        <v>6</v>
      </c>
      <c r="R143" s="36"/>
      <c r="S143" s="20"/>
      <c r="T143" s="20"/>
      <c r="U143" s="20">
        <v>6</v>
      </c>
      <c r="V143" s="20"/>
      <c r="W143" s="20"/>
      <c r="X143" s="20"/>
      <c r="Y143" s="20"/>
      <c r="Z143" s="20"/>
      <c r="AA143" s="20"/>
      <c r="AB143" s="20"/>
      <c r="AC143" s="20"/>
      <c r="AD143" s="20">
        <v>10.1</v>
      </c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>
        <v>6.5</v>
      </c>
      <c r="CH143" s="20"/>
      <c r="CI143" s="20">
        <v>10</v>
      </c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>
        <v>5.6</v>
      </c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>
        <v>4.3</v>
      </c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37"/>
      <c r="FE143" s="37"/>
      <c r="FF143" s="37"/>
      <c r="FG143" s="37"/>
      <c r="FH143" s="37"/>
      <c r="FI143" s="37"/>
      <c r="FJ143" s="37"/>
      <c r="FK143" s="37"/>
      <c r="FL143" s="37"/>
      <c r="FM143" s="37"/>
      <c r="FN143" s="37"/>
      <c r="FO143" s="18"/>
      <c r="FP143" s="18"/>
      <c r="FQ143" s="18"/>
      <c r="FR143" s="18"/>
      <c r="FS143" s="18"/>
      <c r="FT143" s="18"/>
      <c r="FU143" s="18"/>
      <c r="FV143" s="37"/>
      <c r="FW143" s="37"/>
      <c r="FX143" s="37"/>
      <c r="FY143" s="37"/>
      <c r="FZ143" s="37"/>
      <c r="GA143" s="37"/>
      <c r="GB143" s="37"/>
      <c r="GC143" s="37"/>
      <c r="GD143" s="37"/>
      <c r="GE143" s="37"/>
      <c r="GF143" s="37"/>
      <c r="GG143" s="37"/>
      <c r="GH143" s="37"/>
      <c r="GI143" s="37"/>
      <c r="GJ143" s="37"/>
      <c r="GK143" s="37"/>
      <c r="GL143" s="37"/>
      <c r="GM143" s="37"/>
      <c r="GN143" s="37"/>
      <c r="GO143" s="37"/>
      <c r="GP143" s="37"/>
      <c r="GQ143" s="37"/>
      <c r="GR143" s="37"/>
      <c r="GS143" s="37"/>
      <c r="GT143" s="37"/>
      <c r="GU143" s="37"/>
      <c r="GV143" s="37"/>
      <c r="GW143" s="37"/>
      <c r="GX143" s="37"/>
      <c r="GY143" s="37"/>
      <c r="GZ143" s="37"/>
      <c r="HA143" s="37"/>
      <c r="HB143" s="37"/>
      <c r="HC143" s="37"/>
      <c r="HD143" s="37"/>
      <c r="HE143" s="37"/>
      <c r="HF143" s="37"/>
      <c r="HG143" s="37"/>
      <c r="HH143" s="37"/>
      <c r="HI143" s="37"/>
      <c r="HJ143" s="37"/>
      <c r="HK143" s="37"/>
      <c r="HL143" s="37"/>
      <c r="HM143" s="37"/>
      <c r="HN143" s="37"/>
      <c r="HO143" s="37"/>
      <c r="HP143" s="37"/>
      <c r="HQ143" s="37"/>
      <c r="HR143" s="37"/>
      <c r="HS143" s="37"/>
      <c r="HT143" s="37"/>
      <c r="HU143" s="37"/>
      <c r="HV143" s="37"/>
      <c r="HW143" s="37"/>
      <c r="HX143" s="37"/>
      <c r="HY143" s="37"/>
      <c r="HZ143" s="37"/>
      <c r="IA143" s="37"/>
      <c r="IB143" s="37"/>
      <c r="IC143" s="37"/>
      <c r="ID143" s="37"/>
      <c r="IE143" s="37"/>
      <c r="IF143" s="37"/>
      <c r="IG143" s="37"/>
      <c r="IH143" s="37"/>
      <c r="II143" s="37"/>
      <c r="IJ143" s="37"/>
      <c r="IK143" s="37"/>
      <c r="IL143" s="37"/>
      <c r="IM143" s="37"/>
      <c r="IN143" s="37"/>
      <c r="IO143" s="37"/>
      <c r="IP143" s="37"/>
      <c r="IQ143" s="37"/>
      <c r="IR143" s="37"/>
      <c r="IS143" s="37"/>
      <c r="IT143" s="37"/>
      <c r="IU143" s="37"/>
      <c r="IV143" s="37"/>
      <c r="IW143" s="37"/>
      <c r="IX143" s="37"/>
      <c r="IY143" s="37"/>
      <c r="IZ143" s="37"/>
      <c r="JA143" s="37"/>
      <c r="JB143" s="37"/>
      <c r="JC143" s="37"/>
      <c r="JD143" s="37"/>
      <c r="JE143" s="37"/>
      <c r="JF143" s="37"/>
      <c r="JG143" s="37"/>
      <c r="JH143" s="37"/>
      <c r="JI143" s="37"/>
      <c r="JJ143" s="37"/>
      <c r="JK143" s="37"/>
      <c r="JL143" s="37"/>
      <c r="JM143" s="37"/>
      <c r="JN143" s="37"/>
      <c r="JO143" s="37"/>
      <c r="JP143" s="37"/>
      <c r="JQ143" s="37"/>
      <c r="JR143" s="37"/>
      <c r="JS143" s="37"/>
      <c r="JT143" s="37"/>
      <c r="JU143" s="37"/>
      <c r="JV143" s="37"/>
      <c r="JW143" s="37"/>
      <c r="JX143" s="37"/>
      <c r="JY143" s="37"/>
      <c r="JZ143" s="37"/>
      <c r="KA143" s="37"/>
      <c r="KB143" s="37"/>
      <c r="KC143" s="37"/>
      <c r="KD143" s="37"/>
      <c r="KE143" s="37"/>
      <c r="KF143" s="37"/>
      <c r="KG143" s="37"/>
      <c r="KH143" s="37"/>
      <c r="KI143" s="37"/>
      <c r="KJ143" s="37"/>
      <c r="KK143" s="37"/>
      <c r="KL143" s="37"/>
      <c r="KM143" s="37"/>
      <c r="KN143" s="37"/>
      <c r="KO143" s="37"/>
      <c r="KP143" s="37"/>
      <c r="KQ143" s="37"/>
      <c r="KR143" s="37"/>
      <c r="KS143" s="37"/>
      <c r="KT143" s="37"/>
      <c r="KU143" s="37"/>
      <c r="KV143" s="37"/>
      <c r="KW143" s="37"/>
      <c r="KX143" s="37"/>
      <c r="KY143" s="37"/>
      <c r="KZ143" s="37"/>
      <c r="LA143" s="37"/>
      <c r="LB143" s="37"/>
      <c r="LC143" s="59"/>
      <c r="LD143" s="59"/>
      <c r="LE143" s="59"/>
      <c r="LF143" s="59"/>
      <c r="LG143" s="59"/>
      <c r="LH143" s="59"/>
      <c r="LI143" s="59"/>
      <c r="LJ143" s="59"/>
      <c r="LK143" s="59"/>
      <c r="LL143" s="59"/>
      <c r="LM143" s="59"/>
      <c r="LN143" s="59"/>
      <c r="LO143" s="59"/>
      <c r="LP143" s="59"/>
      <c r="LQ143" s="59"/>
      <c r="LR143" s="59"/>
      <c r="LS143" s="59"/>
      <c r="LT143" s="59"/>
      <c r="LU143" s="59"/>
      <c r="LV143" s="59"/>
      <c r="LW143" s="37"/>
      <c r="LX143" s="37"/>
      <c r="LY143" s="37"/>
      <c r="LZ143" s="37"/>
      <c r="MA143" s="37"/>
      <c r="MB143" s="37"/>
      <c r="MC143" s="37"/>
      <c r="MD143" s="37"/>
      <c r="ME143" s="37"/>
      <c r="MF143" s="37"/>
      <c r="MG143" s="37"/>
      <c r="MH143" s="37"/>
      <c r="MI143" s="37"/>
      <c r="MJ143" s="37"/>
      <c r="MK143" s="37"/>
      <c r="ML143" s="37"/>
      <c r="MM143" s="37"/>
      <c r="MN143" s="37"/>
      <c r="MO143" s="20"/>
      <c r="MP143" s="20"/>
      <c r="MQ143" s="20"/>
      <c r="MR143" s="20"/>
      <c r="MS143" s="20"/>
      <c r="MT143" s="20"/>
      <c r="MU143" s="20"/>
      <c r="MV143" s="20"/>
      <c r="MW143" s="20"/>
      <c r="MX143" s="20"/>
      <c r="MY143" s="20"/>
      <c r="MZ143" s="20"/>
      <c r="NA143" s="20"/>
      <c r="NB143" s="20"/>
      <c r="NC143" s="20"/>
      <c r="ND143" s="20"/>
      <c r="NE143" s="20"/>
      <c r="NF143" s="20"/>
      <c r="NG143" s="20"/>
      <c r="NH143" s="20"/>
      <c r="NI143" s="20"/>
      <c r="NJ143" s="20"/>
      <c r="NK143" s="20"/>
      <c r="NL143" s="20"/>
      <c r="NM143" s="20"/>
      <c r="NN143" s="57"/>
      <c r="NO143" s="57"/>
      <c r="NP143" s="57"/>
      <c r="NQ143" s="57"/>
      <c r="NR143" s="57"/>
      <c r="NS143" s="57"/>
      <c r="NT143" s="57"/>
      <c r="NU143" s="57"/>
      <c r="NV143" s="57"/>
      <c r="NW143" s="57"/>
      <c r="NX143" s="57"/>
      <c r="NY143" s="57"/>
      <c r="NZ143" s="57"/>
      <c r="OA143" s="57"/>
      <c r="OB143" s="57"/>
      <c r="OC143" s="57"/>
      <c r="OD143" s="57"/>
      <c r="OE143" s="57"/>
      <c r="OF143" s="57"/>
      <c r="OG143" s="57"/>
      <c r="OH143" s="57"/>
      <c r="OI143" s="57"/>
      <c r="OJ143" s="57"/>
      <c r="OK143" s="57"/>
      <c r="OL143" s="57"/>
      <c r="OM143" s="57"/>
      <c r="ON143" s="57"/>
      <c r="OO143" s="57"/>
      <c r="OP143" s="57"/>
      <c r="OQ143" s="57"/>
      <c r="OR143" s="57"/>
      <c r="OS143" s="57"/>
      <c r="OT143" s="57"/>
      <c r="OU143" s="57"/>
      <c r="OV143" s="57"/>
      <c r="OW143" s="57"/>
      <c r="OX143" s="57"/>
      <c r="OY143" s="57"/>
      <c r="OZ143" s="57"/>
      <c r="PA143" s="57"/>
      <c r="PB143" s="20"/>
      <c r="PC143" s="20"/>
      <c r="PD143" s="20"/>
      <c r="PE143" s="20"/>
      <c r="PF143" s="20"/>
      <c r="PG143" s="20"/>
      <c r="PH143" s="20"/>
      <c r="PI143" s="20"/>
      <c r="PJ143" s="20"/>
      <c r="PK143" s="20"/>
      <c r="PL143" s="20"/>
      <c r="PM143" s="20"/>
      <c r="PN143" s="20"/>
      <c r="PO143" s="20"/>
      <c r="PP143" s="20"/>
      <c r="PQ143" s="20"/>
      <c r="PR143" s="20"/>
      <c r="PS143" s="20"/>
      <c r="PT143" s="20"/>
      <c r="PU143" s="20"/>
      <c r="PV143" s="20"/>
      <c r="PW143" s="20"/>
      <c r="PX143" s="20"/>
      <c r="PY143" s="20"/>
      <c r="PZ143" s="20"/>
      <c r="QA143" s="20"/>
      <c r="QB143" s="20"/>
      <c r="QC143" s="20"/>
      <c r="QD143" s="20"/>
      <c r="QE143" s="20"/>
      <c r="QF143" s="20"/>
      <c r="QG143" s="20"/>
      <c r="QH143" s="20"/>
      <c r="QI143" s="20"/>
      <c r="QJ143" s="20"/>
      <c r="QK143" s="20"/>
      <c r="QL143" s="37"/>
      <c r="QM143" s="37"/>
      <c r="QN143" s="47"/>
      <c r="QO143" s="47"/>
      <c r="QP143" s="47"/>
      <c r="QQ143" s="47"/>
      <c r="QR143" s="47"/>
      <c r="QS143" s="47"/>
      <c r="QT143" s="47"/>
      <c r="QU143" s="47"/>
      <c r="QV143" s="47"/>
      <c r="QW143" s="47"/>
      <c r="QX143" s="47"/>
      <c r="QY143" s="47"/>
      <c r="QZ143" s="47"/>
      <c r="RA143" s="47"/>
      <c r="RB143" s="47"/>
      <c r="RC143" s="47"/>
      <c r="RD143" s="47"/>
      <c r="RE143" s="47"/>
      <c r="RF143" s="47"/>
      <c r="RG143" s="47"/>
    </row>
    <row r="144" spans="1:475" s="85" customFormat="1">
      <c r="A144" s="14">
        <f t="shared" si="2"/>
        <v>141</v>
      </c>
      <c r="B144" s="30">
        <f>SUM(D144:L144)</f>
        <v>2</v>
      </c>
      <c r="C144" s="30"/>
      <c r="D144" s="54"/>
      <c r="E144" s="31"/>
      <c r="F144" s="66"/>
      <c r="G144" s="65"/>
      <c r="H144" s="92"/>
      <c r="I144" s="32">
        <v>2</v>
      </c>
      <c r="J144" s="18"/>
      <c r="K144" s="18"/>
      <c r="L144" s="18"/>
      <c r="M144" s="33" t="s">
        <v>51</v>
      </c>
      <c r="N144" s="33" t="s">
        <v>53</v>
      </c>
      <c r="O144" s="18">
        <v>2002</v>
      </c>
      <c r="P144" s="34">
        <f>SUM(R144:AQJ144)</f>
        <v>42.2</v>
      </c>
      <c r="Q144" s="35">
        <f>COUNTIF(R144:AQJ144,"&gt;0")</f>
        <v>2</v>
      </c>
      <c r="R144" s="36"/>
      <c r="S144" s="18"/>
      <c r="T144" s="18"/>
      <c r="U144" s="18"/>
      <c r="V144" s="18"/>
      <c r="W144" s="18"/>
      <c r="X144" s="18"/>
      <c r="Y144" s="18"/>
      <c r="Z144" s="32">
        <v>21.1</v>
      </c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18"/>
      <c r="EP144" s="18"/>
      <c r="EQ144" s="18"/>
      <c r="ER144" s="18"/>
      <c r="ES144" s="18"/>
      <c r="ET144" s="18"/>
      <c r="EU144" s="18"/>
      <c r="EV144" s="18"/>
      <c r="EW144" s="32">
        <v>21.1</v>
      </c>
      <c r="EX144" s="37"/>
      <c r="EY144" s="37"/>
      <c r="EZ144" s="37"/>
      <c r="FA144" s="37"/>
      <c r="FB144" s="37"/>
      <c r="FC144" s="37"/>
      <c r="FD144" s="37"/>
      <c r="FE144" s="37"/>
      <c r="FF144" s="37"/>
      <c r="FG144" s="37"/>
      <c r="FH144" s="37"/>
      <c r="FI144" s="37"/>
      <c r="FJ144" s="37"/>
      <c r="FK144" s="37"/>
      <c r="FL144" s="37"/>
      <c r="FM144" s="37"/>
      <c r="FN144" s="37"/>
      <c r="FO144" s="18"/>
      <c r="FP144" s="18"/>
      <c r="FQ144" s="18"/>
      <c r="FR144" s="18"/>
      <c r="FS144" s="18"/>
      <c r="FT144" s="18"/>
      <c r="FU144" s="18"/>
      <c r="FV144" s="37"/>
      <c r="FW144" s="37"/>
      <c r="FX144" s="37"/>
      <c r="FY144" s="37"/>
      <c r="FZ144" s="37"/>
      <c r="GA144" s="37"/>
      <c r="GB144" s="37"/>
      <c r="GC144" s="37"/>
      <c r="GD144" s="37"/>
      <c r="GE144" s="37"/>
      <c r="GF144" s="37"/>
      <c r="GG144" s="37"/>
      <c r="GH144" s="37"/>
      <c r="GI144" s="37"/>
      <c r="GJ144" s="37"/>
      <c r="GK144" s="37"/>
      <c r="GL144" s="37"/>
      <c r="GM144" s="37"/>
      <c r="GN144" s="37"/>
      <c r="GO144" s="37"/>
      <c r="GP144" s="37"/>
      <c r="GQ144" s="37"/>
      <c r="GR144" s="37"/>
      <c r="GS144" s="37"/>
      <c r="GT144" s="37"/>
      <c r="GU144" s="37"/>
      <c r="GV144" s="37"/>
      <c r="GW144" s="37"/>
      <c r="GX144" s="37"/>
      <c r="GY144" s="37"/>
      <c r="GZ144" s="37"/>
      <c r="HA144" s="37"/>
      <c r="HB144" s="37"/>
      <c r="HC144" s="37"/>
      <c r="HD144" s="37"/>
      <c r="HE144" s="37"/>
      <c r="HF144" s="37"/>
      <c r="HG144" s="37"/>
      <c r="HH144" s="37"/>
      <c r="HI144" s="37"/>
      <c r="HJ144" s="37"/>
      <c r="HK144" s="37"/>
      <c r="HL144" s="37"/>
      <c r="HM144" s="37"/>
      <c r="HN144" s="37"/>
      <c r="HO144" s="37"/>
      <c r="HP144" s="37"/>
      <c r="HQ144" s="37"/>
      <c r="HR144" s="37"/>
      <c r="HS144" s="37"/>
      <c r="HT144" s="37"/>
      <c r="HU144" s="37"/>
      <c r="HV144" s="37"/>
      <c r="HW144" s="37"/>
      <c r="HX144" s="37"/>
      <c r="HY144" s="37"/>
      <c r="HZ144" s="37"/>
      <c r="IA144" s="37"/>
      <c r="IB144" s="37"/>
      <c r="IC144" s="37"/>
      <c r="ID144" s="37"/>
      <c r="IE144" s="37"/>
      <c r="IF144" s="37"/>
      <c r="IG144" s="37"/>
      <c r="IH144" s="37"/>
      <c r="II144" s="37"/>
      <c r="IJ144" s="37"/>
      <c r="IK144" s="37"/>
      <c r="IL144" s="37"/>
      <c r="IM144" s="37"/>
      <c r="IN144" s="37"/>
      <c r="IO144" s="37"/>
      <c r="IP144" s="37"/>
      <c r="IQ144" s="37"/>
      <c r="IR144" s="37"/>
      <c r="IS144" s="37"/>
      <c r="IT144" s="37"/>
      <c r="IU144" s="37"/>
      <c r="IV144" s="37"/>
      <c r="IW144" s="37"/>
      <c r="IX144" s="37"/>
      <c r="IY144" s="37"/>
      <c r="IZ144" s="37"/>
      <c r="JA144" s="37"/>
      <c r="JB144" s="37"/>
      <c r="JC144" s="37"/>
      <c r="JD144" s="37"/>
      <c r="JE144" s="37"/>
      <c r="JF144" s="37"/>
      <c r="JG144" s="37"/>
      <c r="JH144" s="37"/>
      <c r="JI144" s="37"/>
      <c r="JJ144" s="37"/>
      <c r="JK144" s="37"/>
      <c r="JL144" s="37"/>
      <c r="JM144" s="37"/>
      <c r="JN144" s="37"/>
      <c r="JO144" s="37"/>
      <c r="JP144" s="37"/>
      <c r="JQ144" s="37"/>
      <c r="JR144" s="37"/>
      <c r="JS144" s="37"/>
      <c r="JT144" s="37"/>
      <c r="JU144" s="37"/>
      <c r="JV144" s="37"/>
      <c r="JW144" s="37"/>
      <c r="JX144" s="37"/>
      <c r="JY144" s="37"/>
      <c r="JZ144" s="37"/>
      <c r="KA144" s="37"/>
      <c r="KB144" s="37"/>
      <c r="KC144" s="37"/>
      <c r="KD144" s="37"/>
      <c r="KE144" s="37"/>
      <c r="KF144" s="37"/>
      <c r="KG144" s="37"/>
      <c r="KH144" s="37"/>
      <c r="KI144" s="37"/>
      <c r="KJ144" s="37"/>
      <c r="KK144" s="37"/>
      <c r="KL144" s="37"/>
      <c r="KM144" s="37"/>
      <c r="KN144" s="37"/>
      <c r="KO144" s="37"/>
      <c r="KP144" s="37"/>
      <c r="KQ144" s="37"/>
      <c r="KR144" s="37"/>
      <c r="KS144" s="37"/>
      <c r="KT144" s="37"/>
      <c r="KU144" s="37"/>
      <c r="KV144" s="37"/>
      <c r="KW144" s="37"/>
      <c r="KX144" s="37"/>
      <c r="KY144" s="37"/>
      <c r="KZ144" s="37"/>
      <c r="LA144" s="37"/>
      <c r="LB144" s="37"/>
      <c r="LC144" s="59"/>
      <c r="LD144" s="59"/>
      <c r="LE144" s="59"/>
      <c r="LF144" s="59"/>
      <c r="LG144" s="59"/>
      <c r="LH144" s="59"/>
      <c r="LI144" s="59"/>
      <c r="LJ144" s="59"/>
      <c r="LK144" s="59"/>
      <c r="LL144" s="59"/>
      <c r="LM144" s="59"/>
      <c r="LN144" s="59"/>
      <c r="LO144" s="59"/>
      <c r="LP144" s="59"/>
      <c r="LQ144" s="59"/>
      <c r="LR144" s="59"/>
      <c r="LS144" s="59"/>
      <c r="LT144" s="59"/>
      <c r="LU144" s="59"/>
      <c r="LV144" s="59"/>
      <c r="LW144" s="37"/>
      <c r="LX144" s="37"/>
      <c r="LY144" s="37"/>
      <c r="LZ144" s="37"/>
      <c r="MA144" s="37"/>
      <c r="MB144" s="37"/>
      <c r="MC144" s="37"/>
      <c r="MD144" s="37"/>
      <c r="ME144" s="37"/>
      <c r="MF144" s="37"/>
      <c r="MG144" s="37"/>
      <c r="MH144" s="37"/>
      <c r="MI144" s="37"/>
      <c r="MJ144" s="37"/>
      <c r="MK144" s="37"/>
      <c r="ML144" s="37"/>
      <c r="MM144" s="37"/>
      <c r="MN144" s="37"/>
      <c r="MO144" s="20"/>
      <c r="MP144" s="20"/>
      <c r="MQ144" s="20"/>
      <c r="MR144" s="20"/>
      <c r="MS144" s="20"/>
      <c r="MT144" s="20"/>
      <c r="MU144" s="20"/>
      <c r="MV144" s="20"/>
      <c r="MW144" s="20"/>
      <c r="MX144" s="20"/>
      <c r="MY144" s="20"/>
      <c r="MZ144" s="20"/>
      <c r="NA144" s="20"/>
      <c r="NB144" s="20"/>
      <c r="NC144" s="20"/>
      <c r="ND144" s="20"/>
      <c r="NE144" s="20"/>
      <c r="NF144" s="20"/>
      <c r="NG144" s="20"/>
      <c r="NH144" s="20"/>
      <c r="NI144" s="20"/>
      <c r="NJ144" s="20"/>
      <c r="NK144" s="20"/>
      <c r="NL144" s="20"/>
      <c r="NM144" s="20"/>
      <c r="NN144" s="57"/>
      <c r="NO144" s="57"/>
      <c r="NP144" s="57"/>
      <c r="NQ144" s="57"/>
      <c r="NR144" s="57"/>
      <c r="NS144" s="57"/>
      <c r="NT144" s="57"/>
      <c r="NU144" s="57"/>
      <c r="NV144" s="57"/>
      <c r="NW144" s="57"/>
      <c r="NX144" s="57"/>
      <c r="NY144" s="57"/>
      <c r="NZ144" s="57"/>
      <c r="OA144" s="57"/>
      <c r="OB144" s="57"/>
      <c r="OC144" s="57"/>
      <c r="OD144" s="57"/>
      <c r="OE144" s="57"/>
      <c r="OF144" s="57"/>
      <c r="OG144" s="57"/>
      <c r="OH144" s="57"/>
      <c r="OI144" s="57"/>
      <c r="OJ144" s="57"/>
      <c r="OK144" s="57"/>
      <c r="OL144" s="57"/>
      <c r="OM144" s="57"/>
      <c r="ON144" s="57"/>
      <c r="OO144" s="57"/>
      <c r="OP144" s="57"/>
      <c r="OQ144" s="57"/>
      <c r="OR144" s="57"/>
      <c r="OS144" s="57"/>
      <c r="OT144" s="57"/>
      <c r="OU144" s="57"/>
      <c r="OV144" s="57"/>
      <c r="OW144" s="57"/>
      <c r="OX144" s="57"/>
      <c r="OY144" s="57"/>
      <c r="OZ144" s="57"/>
      <c r="PA144" s="57"/>
      <c r="PB144" s="20"/>
      <c r="PC144" s="20"/>
      <c r="PD144" s="20"/>
      <c r="PE144" s="20"/>
      <c r="PF144" s="20"/>
      <c r="PG144" s="20"/>
      <c r="PH144" s="20"/>
      <c r="PI144" s="20"/>
      <c r="PJ144" s="20"/>
      <c r="PK144" s="20"/>
      <c r="PL144" s="20"/>
      <c r="PM144" s="20"/>
      <c r="PN144" s="20"/>
      <c r="PO144" s="20"/>
      <c r="PP144" s="20"/>
      <c r="PQ144" s="20"/>
      <c r="PR144" s="20"/>
      <c r="PS144" s="20"/>
      <c r="PT144" s="20"/>
      <c r="PU144" s="20"/>
      <c r="PV144" s="20"/>
      <c r="PW144" s="20"/>
      <c r="PX144" s="20"/>
      <c r="PY144" s="20"/>
      <c r="PZ144" s="20"/>
      <c r="QA144" s="20"/>
      <c r="QB144" s="20"/>
      <c r="QC144" s="20"/>
      <c r="QD144" s="20"/>
      <c r="QE144" s="20"/>
      <c r="QF144" s="20"/>
      <c r="QG144" s="20"/>
      <c r="QH144" s="20"/>
      <c r="QI144" s="20"/>
      <c r="QJ144" s="20"/>
      <c r="QK144" s="20"/>
      <c r="QL144" s="37"/>
      <c r="QM144" s="37"/>
      <c r="QN144" s="47"/>
      <c r="QO144" s="47"/>
      <c r="QP144" s="47"/>
      <c r="QQ144" s="47"/>
      <c r="QR144" s="47"/>
      <c r="QS144" s="47"/>
      <c r="QT144" s="47"/>
      <c r="QU144" s="47"/>
      <c r="QV144" s="47"/>
      <c r="QW144" s="47"/>
      <c r="QX144" s="47"/>
      <c r="QY144" s="47"/>
      <c r="QZ144" s="47"/>
      <c r="RA144" s="47"/>
      <c r="RB144" s="47"/>
      <c r="RC144" s="47"/>
      <c r="RD144" s="47"/>
      <c r="RE144" s="47"/>
      <c r="RF144" s="47"/>
      <c r="RG144" s="47"/>
    </row>
    <row r="145" spans="1:475" s="85" customFormat="1">
      <c r="A145" s="14">
        <f t="shared" si="2"/>
        <v>142</v>
      </c>
      <c r="B145" s="30">
        <f>SUM(D145:L145)</f>
        <v>3</v>
      </c>
      <c r="C145" s="30"/>
      <c r="D145" s="54"/>
      <c r="E145" s="31"/>
      <c r="F145" s="66"/>
      <c r="G145" s="65"/>
      <c r="H145" s="92"/>
      <c r="I145" s="32">
        <v>1</v>
      </c>
      <c r="J145" s="18"/>
      <c r="K145" s="18">
        <v>2</v>
      </c>
      <c r="L145" s="18"/>
      <c r="M145" s="33" t="s">
        <v>170</v>
      </c>
      <c r="N145" s="33" t="s">
        <v>336</v>
      </c>
      <c r="O145" s="18">
        <v>1994</v>
      </c>
      <c r="P145" s="34">
        <f>SUM(R145:AQJ145)</f>
        <v>41.1</v>
      </c>
      <c r="Q145" s="35">
        <f>COUNTIF(R145:AQJ145,"&gt;0")</f>
        <v>3</v>
      </c>
      <c r="R145" s="36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32">
        <v>21.1</v>
      </c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>
        <v>10</v>
      </c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>
        <v>10</v>
      </c>
      <c r="FE145" s="18"/>
      <c r="FF145" s="18"/>
      <c r="FG145" s="18"/>
      <c r="FH145" s="18"/>
      <c r="FI145" s="18"/>
      <c r="FJ145" s="18"/>
      <c r="FK145" s="18"/>
      <c r="FL145" s="18"/>
      <c r="FM145" s="18"/>
      <c r="FN145" s="37"/>
      <c r="FO145" s="18"/>
      <c r="FP145" s="18"/>
      <c r="FQ145" s="18"/>
      <c r="FR145" s="18"/>
      <c r="FS145" s="18"/>
      <c r="FT145" s="18"/>
      <c r="FU145" s="18"/>
      <c r="FV145" s="37"/>
      <c r="FW145" s="37"/>
      <c r="FX145" s="37"/>
      <c r="FY145" s="37"/>
      <c r="FZ145" s="37"/>
      <c r="GA145" s="37"/>
      <c r="GB145" s="37"/>
      <c r="GC145" s="37"/>
      <c r="GD145" s="37"/>
      <c r="GE145" s="37"/>
      <c r="GF145" s="37"/>
      <c r="GG145" s="37"/>
      <c r="GH145" s="37"/>
      <c r="GI145" s="37"/>
      <c r="GJ145" s="37"/>
      <c r="GK145" s="37"/>
      <c r="GL145" s="37"/>
      <c r="GM145" s="37"/>
      <c r="GN145" s="37"/>
      <c r="GO145" s="37"/>
      <c r="GP145" s="37"/>
      <c r="GQ145" s="37"/>
      <c r="GR145" s="37"/>
      <c r="GS145" s="37"/>
      <c r="GT145" s="37"/>
      <c r="GU145" s="37"/>
      <c r="GV145" s="37"/>
      <c r="GW145" s="37"/>
      <c r="GX145" s="37"/>
      <c r="GY145" s="37"/>
      <c r="GZ145" s="37"/>
      <c r="HA145" s="37"/>
      <c r="HB145" s="37"/>
      <c r="HC145" s="37"/>
      <c r="HD145" s="37"/>
      <c r="HE145" s="37"/>
      <c r="HF145" s="37"/>
      <c r="HG145" s="37"/>
      <c r="HH145" s="37"/>
      <c r="HI145" s="37"/>
      <c r="HJ145" s="37"/>
      <c r="HK145" s="37"/>
      <c r="HL145" s="37"/>
      <c r="HM145" s="37"/>
      <c r="HN145" s="37"/>
      <c r="HO145" s="37"/>
      <c r="HP145" s="37"/>
      <c r="HQ145" s="37"/>
      <c r="HR145" s="37"/>
      <c r="HS145" s="37"/>
      <c r="HT145" s="37"/>
      <c r="HU145" s="37"/>
      <c r="HV145" s="37"/>
      <c r="HW145" s="37"/>
      <c r="HX145" s="37"/>
      <c r="HY145" s="37"/>
      <c r="HZ145" s="37"/>
      <c r="IA145" s="37"/>
      <c r="IB145" s="37"/>
      <c r="IC145" s="37"/>
      <c r="ID145" s="37"/>
      <c r="IE145" s="37"/>
      <c r="IF145" s="37"/>
      <c r="IG145" s="37"/>
      <c r="IH145" s="37"/>
      <c r="II145" s="37"/>
      <c r="IJ145" s="37"/>
      <c r="IK145" s="37"/>
      <c r="IL145" s="37"/>
      <c r="IM145" s="37"/>
      <c r="IN145" s="37"/>
      <c r="IO145" s="37"/>
      <c r="IP145" s="37"/>
      <c r="IQ145" s="37"/>
      <c r="IR145" s="37"/>
      <c r="IS145" s="37"/>
      <c r="IT145" s="37"/>
      <c r="IU145" s="37"/>
      <c r="IV145" s="37"/>
      <c r="IW145" s="37"/>
      <c r="IX145" s="37"/>
      <c r="IY145" s="37"/>
      <c r="IZ145" s="37"/>
      <c r="JA145" s="37"/>
      <c r="JB145" s="37"/>
      <c r="JC145" s="37"/>
      <c r="JD145" s="37"/>
      <c r="JE145" s="37"/>
      <c r="JF145" s="37"/>
      <c r="JG145" s="37"/>
      <c r="JH145" s="37"/>
      <c r="JI145" s="37"/>
      <c r="JJ145" s="37"/>
      <c r="JK145" s="37"/>
      <c r="JL145" s="37"/>
      <c r="JM145" s="37"/>
      <c r="JN145" s="37"/>
      <c r="JO145" s="37"/>
      <c r="JP145" s="37"/>
      <c r="JQ145" s="37"/>
      <c r="JR145" s="37"/>
      <c r="JS145" s="37"/>
      <c r="JT145" s="37"/>
      <c r="JU145" s="37"/>
      <c r="JV145" s="37"/>
      <c r="JW145" s="37"/>
      <c r="JX145" s="37"/>
      <c r="JY145" s="37"/>
      <c r="JZ145" s="37"/>
      <c r="KA145" s="37"/>
      <c r="KB145" s="37"/>
      <c r="KC145" s="37"/>
      <c r="KD145" s="37"/>
      <c r="KE145" s="37"/>
      <c r="KF145" s="37"/>
      <c r="KG145" s="37"/>
      <c r="KH145" s="37"/>
      <c r="KI145" s="37"/>
      <c r="KJ145" s="37"/>
      <c r="KK145" s="37"/>
      <c r="KL145" s="37"/>
      <c r="KM145" s="37"/>
      <c r="KN145" s="37"/>
      <c r="KO145" s="37"/>
      <c r="KP145" s="37"/>
      <c r="KQ145" s="37"/>
      <c r="KR145" s="37"/>
      <c r="KS145" s="37"/>
      <c r="KT145" s="37"/>
      <c r="KU145" s="37"/>
      <c r="KV145" s="37"/>
      <c r="KW145" s="37"/>
      <c r="KX145" s="37"/>
      <c r="KY145" s="37"/>
      <c r="KZ145" s="37"/>
      <c r="LA145" s="37"/>
      <c r="LB145" s="37"/>
      <c r="LC145" s="59"/>
      <c r="LD145" s="59"/>
      <c r="LE145" s="59"/>
      <c r="LF145" s="59"/>
      <c r="LG145" s="59"/>
      <c r="LH145" s="59"/>
      <c r="LI145" s="59"/>
      <c r="LJ145" s="59"/>
      <c r="LK145" s="59"/>
      <c r="LL145" s="59"/>
      <c r="LM145" s="59"/>
      <c r="LN145" s="59"/>
      <c r="LO145" s="59"/>
      <c r="LP145" s="59"/>
      <c r="LQ145" s="59"/>
      <c r="LR145" s="59"/>
      <c r="LS145" s="59"/>
      <c r="LT145" s="59"/>
      <c r="LU145" s="59"/>
      <c r="LV145" s="59"/>
      <c r="LW145" s="37"/>
      <c r="LX145" s="37"/>
      <c r="LY145" s="37"/>
      <c r="LZ145" s="37"/>
      <c r="MA145" s="37"/>
      <c r="MB145" s="37"/>
      <c r="MC145" s="37"/>
      <c r="MD145" s="37"/>
      <c r="ME145" s="37"/>
      <c r="MF145" s="37"/>
      <c r="MG145" s="37"/>
      <c r="MH145" s="37"/>
      <c r="MI145" s="37"/>
      <c r="MJ145" s="37"/>
      <c r="MK145" s="37"/>
      <c r="ML145" s="37"/>
      <c r="MM145" s="37"/>
      <c r="MN145" s="37"/>
      <c r="MO145" s="20"/>
      <c r="MP145" s="20"/>
      <c r="MQ145" s="20"/>
      <c r="MR145" s="20"/>
      <c r="MS145" s="20"/>
      <c r="MT145" s="20"/>
      <c r="MU145" s="20"/>
      <c r="MV145" s="20"/>
      <c r="MW145" s="20"/>
      <c r="MX145" s="20"/>
      <c r="MY145" s="20"/>
      <c r="MZ145" s="20"/>
      <c r="NA145" s="20"/>
      <c r="NB145" s="20"/>
      <c r="NC145" s="20"/>
      <c r="ND145" s="20"/>
      <c r="NE145" s="20"/>
      <c r="NF145" s="20"/>
      <c r="NG145" s="20"/>
      <c r="NH145" s="20"/>
      <c r="NI145" s="20"/>
      <c r="NJ145" s="20"/>
      <c r="NK145" s="20"/>
      <c r="NL145" s="20"/>
      <c r="NM145" s="20"/>
      <c r="NN145" s="57"/>
      <c r="NO145" s="57"/>
      <c r="NP145" s="57"/>
      <c r="NQ145" s="57"/>
      <c r="NR145" s="57"/>
      <c r="NS145" s="57"/>
      <c r="NT145" s="57"/>
      <c r="NU145" s="57"/>
      <c r="NV145" s="57"/>
      <c r="NW145" s="57"/>
      <c r="NX145" s="57"/>
      <c r="NY145" s="57"/>
      <c r="NZ145" s="57"/>
      <c r="OA145" s="57"/>
      <c r="OB145" s="57"/>
      <c r="OC145" s="57"/>
      <c r="OD145" s="57"/>
      <c r="OE145" s="57"/>
      <c r="OF145" s="57"/>
      <c r="OG145" s="57"/>
      <c r="OH145" s="57"/>
      <c r="OI145" s="57"/>
      <c r="OJ145" s="57"/>
      <c r="OK145" s="57"/>
      <c r="OL145" s="57"/>
      <c r="OM145" s="57"/>
      <c r="ON145" s="57"/>
      <c r="OO145" s="57"/>
      <c r="OP145" s="57"/>
      <c r="OQ145" s="57"/>
      <c r="OR145" s="57"/>
      <c r="OS145" s="57"/>
      <c r="OT145" s="57"/>
      <c r="OU145" s="57"/>
      <c r="OV145" s="57"/>
      <c r="OW145" s="57"/>
      <c r="OX145" s="57"/>
      <c r="OY145" s="57"/>
      <c r="OZ145" s="57"/>
      <c r="PA145" s="57"/>
      <c r="PB145" s="20"/>
      <c r="PC145" s="20"/>
      <c r="PD145" s="20"/>
      <c r="PE145" s="20"/>
      <c r="PF145" s="20"/>
      <c r="PG145" s="20"/>
      <c r="PH145" s="20"/>
      <c r="PI145" s="20"/>
      <c r="PJ145" s="20"/>
      <c r="PK145" s="20"/>
      <c r="PL145" s="20"/>
      <c r="PM145" s="20"/>
      <c r="PN145" s="20"/>
      <c r="PO145" s="20"/>
      <c r="PP145" s="20"/>
      <c r="PQ145" s="20"/>
      <c r="PR145" s="20"/>
      <c r="PS145" s="20"/>
      <c r="PT145" s="20"/>
      <c r="PU145" s="20"/>
      <c r="PV145" s="20"/>
      <c r="PW145" s="20"/>
      <c r="PX145" s="20"/>
      <c r="PY145" s="20"/>
      <c r="PZ145" s="20"/>
      <c r="QA145" s="20"/>
      <c r="QB145" s="20"/>
      <c r="QC145" s="20"/>
      <c r="QD145" s="20"/>
      <c r="QE145" s="20"/>
      <c r="QF145" s="20"/>
      <c r="QG145" s="20"/>
      <c r="QH145" s="20"/>
      <c r="QI145" s="20"/>
      <c r="QJ145" s="20"/>
      <c r="QK145" s="20"/>
      <c r="QL145" s="37"/>
      <c r="QM145" s="37"/>
      <c r="QN145" s="47"/>
      <c r="QO145" s="47"/>
      <c r="QP145" s="47"/>
      <c r="QQ145" s="47"/>
      <c r="QR145" s="47"/>
      <c r="QS145" s="47"/>
      <c r="QT145" s="47"/>
      <c r="QU145" s="47"/>
      <c r="QV145" s="47"/>
      <c r="QW145" s="47"/>
      <c r="QX145" s="47"/>
      <c r="QY145" s="47"/>
      <c r="QZ145" s="47"/>
      <c r="RA145" s="47"/>
      <c r="RB145" s="47"/>
      <c r="RC145" s="47"/>
      <c r="RD145" s="47"/>
      <c r="RE145" s="47"/>
      <c r="RF145" s="47"/>
      <c r="RG145" s="47"/>
    </row>
    <row r="146" spans="1:475" s="85" customFormat="1">
      <c r="A146" s="14">
        <f t="shared" si="2"/>
        <v>143</v>
      </c>
      <c r="B146" s="30">
        <f>SUM(D146:L146)</f>
        <v>6</v>
      </c>
      <c r="C146" s="30"/>
      <c r="D146" s="54"/>
      <c r="E146" s="31"/>
      <c r="F146" s="66"/>
      <c r="G146" s="65"/>
      <c r="H146" s="92"/>
      <c r="I146" s="32"/>
      <c r="J146" s="18"/>
      <c r="K146" s="18">
        <v>6</v>
      </c>
      <c r="L146" s="18"/>
      <c r="M146" s="33" t="s">
        <v>351</v>
      </c>
      <c r="N146" s="33" t="s">
        <v>352</v>
      </c>
      <c r="O146" s="18">
        <v>1969</v>
      </c>
      <c r="P146" s="34">
        <f>SUM(R146:AQJ146)</f>
        <v>40.5</v>
      </c>
      <c r="Q146" s="35">
        <f>COUNTIF(R146:AQJ146,"&gt;0")</f>
        <v>6</v>
      </c>
      <c r="R146" s="36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>
        <v>1</v>
      </c>
      <c r="BN146" s="20"/>
      <c r="BO146" s="20"/>
      <c r="BP146" s="20"/>
      <c r="BQ146" s="20">
        <v>5.5</v>
      </c>
      <c r="BR146" s="20"/>
      <c r="BS146" s="20"/>
      <c r="BT146" s="20"/>
      <c r="BU146" s="20"/>
      <c r="BV146" s="20"/>
      <c r="BW146" s="20">
        <v>6.5</v>
      </c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>
        <v>7.5</v>
      </c>
      <c r="DL146" s="20"/>
      <c r="DM146" s="20"/>
      <c r="DN146" s="20"/>
      <c r="DO146" s="20"/>
      <c r="DP146" s="20"/>
      <c r="DQ146" s="20">
        <v>10</v>
      </c>
      <c r="DR146" s="20"/>
      <c r="DS146" s="20">
        <v>10</v>
      </c>
      <c r="DT146" s="20"/>
      <c r="DU146" s="18"/>
      <c r="DV146" s="18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37"/>
      <c r="FE146" s="37"/>
      <c r="FF146" s="37"/>
      <c r="FG146" s="37"/>
      <c r="FH146" s="37"/>
      <c r="FI146" s="37"/>
      <c r="FJ146" s="37"/>
      <c r="FK146" s="37"/>
      <c r="FL146" s="37"/>
      <c r="FM146" s="37"/>
      <c r="FN146" s="37"/>
      <c r="FO146" s="18"/>
      <c r="FP146" s="18"/>
      <c r="FQ146" s="18"/>
      <c r="FR146" s="18"/>
      <c r="FS146" s="18"/>
      <c r="FT146" s="18"/>
      <c r="FU146" s="18"/>
      <c r="FV146" s="37"/>
      <c r="FW146" s="37"/>
      <c r="FX146" s="37"/>
      <c r="FY146" s="37"/>
      <c r="FZ146" s="37"/>
      <c r="GA146" s="37"/>
      <c r="GB146" s="37"/>
      <c r="GC146" s="37"/>
      <c r="GD146" s="37"/>
      <c r="GE146" s="37"/>
      <c r="GF146" s="37"/>
      <c r="GG146" s="37"/>
      <c r="GH146" s="37"/>
      <c r="GI146" s="37"/>
      <c r="GJ146" s="37"/>
      <c r="GK146" s="37"/>
      <c r="GL146" s="37"/>
      <c r="GM146" s="37"/>
      <c r="GN146" s="37"/>
      <c r="GO146" s="37"/>
      <c r="GP146" s="37"/>
      <c r="GQ146" s="37"/>
      <c r="GR146" s="37"/>
      <c r="GS146" s="37"/>
      <c r="GT146" s="37"/>
      <c r="GU146" s="37"/>
      <c r="GV146" s="37"/>
      <c r="GW146" s="37"/>
      <c r="GX146" s="37"/>
      <c r="GY146" s="37"/>
      <c r="GZ146" s="37"/>
      <c r="HA146" s="37"/>
      <c r="HB146" s="37"/>
      <c r="HC146" s="37"/>
      <c r="HD146" s="37"/>
      <c r="HE146" s="37"/>
      <c r="HF146" s="37"/>
      <c r="HG146" s="37"/>
      <c r="HH146" s="37"/>
      <c r="HI146" s="37"/>
      <c r="HJ146" s="37"/>
      <c r="HK146" s="37"/>
      <c r="HL146" s="37"/>
      <c r="HM146" s="37"/>
      <c r="HN146" s="37"/>
      <c r="HO146" s="37"/>
      <c r="HP146" s="37"/>
      <c r="HQ146" s="37"/>
      <c r="HR146" s="37"/>
      <c r="HS146" s="37"/>
      <c r="HT146" s="37"/>
      <c r="HU146" s="37"/>
      <c r="HV146" s="37"/>
      <c r="HW146" s="37"/>
      <c r="HX146" s="37"/>
      <c r="HY146" s="37"/>
      <c r="HZ146" s="37"/>
      <c r="IA146" s="37"/>
      <c r="IB146" s="37"/>
      <c r="IC146" s="37"/>
      <c r="ID146" s="37"/>
      <c r="IE146" s="37"/>
      <c r="IF146" s="37"/>
      <c r="IG146" s="37"/>
      <c r="IH146" s="37"/>
      <c r="II146" s="37"/>
      <c r="IJ146" s="37"/>
      <c r="IK146" s="37"/>
      <c r="IL146" s="37"/>
      <c r="IM146" s="37"/>
      <c r="IN146" s="37"/>
      <c r="IO146" s="37"/>
      <c r="IP146" s="37"/>
      <c r="IQ146" s="37"/>
      <c r="IR146" s="37"/>
      <c r="IS146" s="37"/>
      <c r="IT146" s="37"/>
      <c r="IU146" s="37"/>
      <c r="IV146" s="37"/>
      <c r="IW146" s="37"/>
      <c r="IX146" s="37"/>
      <c r="IY146" s="37"/>
      <c r="IZ146" s="37"/>
      <c r="JA146" s="37"/>
      <c r="JB146" s="37"/>
      <c r="JC146" s="37"/>
      <c r="JD146" s="37"/>
      <c r="JE146" s="37"/>
      <c r="JF146" s="37"/>
      <c r="JG146" s="37"/>
      <c r="JH146" s="37"/>
      <c r="JI146" s="37"/>
      <c r="JJ146" s="37"/>
      <c r="JK146" s="37"/>
      <c r="JL146" s="37"/>
      <c r="JM146" s="37"/>
      <c r="JN146" s="37"/>
      <c r="JO146" s="37"/>
      <c r="JP146" s="37"/>
      <c r="JQ146" s="37"/>
      <c r="JR146" s="37"/>
      <c r="JS146" s="37"/>
      <c r="JT146" s="37"/>
      <c r="JU146" s="37"/>
      <c r="JV146" s="37"/>
      <c r="JW146" s="37"/>
      <c r="JX146" s="37"/>
      <c r="JY146" s="37"/>
      <c r="JZ146" s="37"/>
      <c r="KA146" s="37"/>
      <c r="KB146" s="37"/>
      <c r="KC146" s="37"/>
      <c r="KD146" s="37"/>
      <c r="KE146" s="37"/>
      <c r="KF146" s="37"/>
      <c r="KG146" s="37"/>
      <c r="KH146" s="37"/>
      <c r="KI146" s="37"/>
      <c r="KJ146" s="37"/>
      <c r="KK146" s="37"/>
      <c r="KL146" s="37"/>
      <c r="KM146" s="37"/>
      <c r="KN146" s="37"/>
      <c r="KO146" s="37"/>
      <c r="KP146" s="37"/>
      <c r="KQ146" s="37"/>
      <c r="KR146" s="37"/>
      <c r="KS146" s="37"/>
      <c r="KT146" s="37"/>
      <c r="KU146" s="37"/>
      <c r="KV146" s="37"/>
      <c r="KW146" s="37"/>
      <c r="KX146" s="37"/>
      <c r="KY146" s="37"/>
      <c r="KZ146" s="37"/>
      <c r="LA146" s="37"/>
      <c r="LB146" s="37"/>
      <c r="LC146" s="59"/>
      <c r="LD146" s="59"/>
      <c r="LE146" s="59"/>
      <c r="LF146" s="59"/>
      <c r="LG146" s="59"/>
      <c r="LH146" s="59"/>
      <c r="LI146" s="59"/>
      <c r="LJ146" s="59"/>
      <c r="LK146" s="59"/>
      <c r="LL146" s="59"/>
      <c r="LM146" s="59"/>
      <c r="LN146" s="59"/>
      <c r="LO146" s="59"/>
      <c r="LP146" s="59"/>
      <c r="LQ146" s="59"/>
      <c r="LR146" s="59"/>
      <c r="LS146" s="59"/>
      <c r="LT146" s="59"/>
      <c r="LU146" s="59"/>
      <c r="LV146" s="59"/>
      <c r="LW146" s="37"/>
      <c r="LX146" s="37"/>
      <c r="LY146" s="37"/>
      <c r="LZ146" s="37"/>
      <c r="MA146" s="37"/>
      <c r="MB146" s="37"/>
      <c r="MC146" s="37"/>
      <c r="MD146" s="37"/>
      <c r="ME146" s="37"/>
      <c r="MF146" s="37"/>
      <c r="MG146" s="37"/>
      <c r="MH146" s="37"/>
      <c r="MI146" s="37"/>
      <c r="MJ146" s="37"/>
      <c r="MK146" s="37"/>
      <c r="ML146" s="37"/>
      <c r="MM146" s="37"/>
      <c r="MN146" s="37"/>
      <c r="MO146" s="20"/>
      <c r="MP146" s="20"/>
      <c r="MQ146" s="20"/>
      <c r="MR146" s="20"/>
      <c r="MS146" s="20"/>
      <c r="MT146" s="20"/>
      <c r="MU146" s="20"/>
      <c r="MV146" s="20"/>
      <c r="MW146" s="20"/>
      <c r="MX146" s="20"/>
      <c r="MY146" s="20"/>
      <c r="MZ146" s="20"/>
      <c r="NA146" s="20"/>
      <c r="NB146" s="20"/>
      <c r="NC146" s="20"/>
      <c r="ND146" s="20"/>
      <c r="NE146" s="20"/>
      <c r="NF146" s="20"/>
      <c r="NG146" s="20"/>
      <c r="NH146" s="20"/>
      <c r="NI146" s="20"/>
      <c r="NJ146" s="20"/>
      <c r="NK146" s="20"/>
      <c r="NL146" s="20"/>
      <c r="NM146" s="20"/>
      <c r="NN146" s="57"/>
      <c r="NO146" s="57"/>
      <c r="NP146" s="57"/>
      <c r="NQ146" s="57"/>
      <c r="NR146" s="57"/>
      <c r="NS146" s="57"/>
      <c r="NT146" s="57"/>
      <c r="NU146" s="57"/>
      <c r="NV146" s="57"/>
      <c r="NW146" s="57"/>
      <c r="NX146" s="57"/>
      <c r="NY146" s="57"/>
      <c r="NZ146" s="57"/>
      <c r="OA146" s="57"/>
      <c r="OB146" s="57"/>
      <c r="OC146" s="57"/>
      <c r="OD146" s="57"/>
      <c r="OE146" s="57"/>
      <c r="OF146" s="57"/>
      <c r="OG146" s="57"/>
      <c r="OH146" s="57"/>
      <c r="OI146" s="57"/>
      <c r="OJ146" s="57"/>
      <c r="OK146" s="57"/>
      <c r="OL146" s="57"/>
      <c r="OM146" s="57"/>
      <c r="ON146" s="57"/>
      <c r="OO146" s="57"/>
      <c r="OP146" s="57"/>
      <c r="OQ146" s="57"/>
      <c r="OR146" s="57"/>
      <c r="OS146" s="57"/>
      <c r="OT146" s="57"/>
      <c r="OU146" s="57"/>
      <c r="OV146" s="57"/>
      <c r="OW146" s="57"/>
      <c r="OX146" s="57"/>
      <c r="OY146" s="57"/>
      <c r="OZ146" s="57"/>
      <c r="PA146" s="57"/>
      <c r="PB146" s="20"/>
      <c r="PC146" s="20"/>
      <c r="PD146" s="20"/>
      <c r="PE146" s="20"/>
      <c r="PF146" s="20"/>
      <c r="PG146" s="20"/>
      <c r="PH146" s="20"/>
      <c r="PI146" s="20"/>
      <c r="PJ146" s="20"/>
      <c r="PK146" s="20"/>
      <c r="PL146" s="20"/>
      <c r="PM146" s="20"/>
      <c r="PN146" s="20"/>
      <c r="PO146" s="20"/>
      <c r="PP146" s="20"/>
      <c r="PQ146" s="20"/>
      <c r="PR146" s="20"/>
      <c r="PS146" s="20"/>
      <c r="PT146" s="20"/>
      <c r="PU146" s="20"/>
      <c r="PV146" s="20"/>
      <c r="PW146" s="20"/>
      <c r="PX146" s="20"/>
      <c r="PY146" s="20"/>
      <c r="PZ146" s="20"/>
      <c r="QA146" s="20"/>
      <c r="QB146" s="20"/>
      <c r="QC146" s="20"/>
      <c r="QD146" s="20"/>
      <c r="QE146" s="20"/>
      <c r="QF146" s="20"/>
      <c r="QG146" s="20"/>
      <c r="QH146" s="20"/>
      <c r="QI146" s="20"/>
      <c r="QJ146" s="20"/>
      <c r="QK146" s="20"/>
      <c r="QL146" s="37"/>
      <c r="QM146" s="37"/>
      <c r="QN146" s="47"/>
      <c r="QO146" s="47"/>
      <c r="QP146" s="47"/>
      <c r="QQ146" s="47"/>
      <c r="QR146" s="47"/>
      <c r="QS146" s="47"/>
      <c r="QT146" s="47"/>
      <c r="QU146" s="47"/>
      <c r="QV146" s="47"/>
      <c r="QW146" s="47"/>
      <c r="QX146" s="47"/>
      <c r="QY146" s="47"/>
      <c r="QZ146" s="47"/>
      <c r="RA146" s="47"/>
      <c r="RB146" s="47"/>
      <c r="RC146" s="47"/>
      <c r="RD146" s="47"/>
      <c r="RE146" s="47"/>
      <c r="RF146" s="47"/>
      <c r="RG146" s="47"/>
    </row>
    <row r="147" spans="1:475" s="85" customFormat="1">
      <c r="A147" s="14">
        <f t="shared" si="2"/>
        <v>144</v>
      </c>
      <c r="B147" s="30">
        <f>SUM(D147:L147)</f>
        <v>6</v>
      </c>
      <c r="C147" s="30"/>
      <c r="D147" s="54"/>
      <c r="E147" s="31"/>
      <c r="F147" s="66"/>
      <c r="G147" s="65"/>
      <c r="H147" s="92"/>
      <c r="I147" s="32"/>
      <c r="J147" s="18"/>
      <c r="K147" s="18">
        <v>6</v>
      </c>
      <c r="L147" s="18"/>
      <c r="M147" s="33" t="s">
        <v>408</v>
      </c>
      <c r="N147" s="33" t="s">
        <v>44</v>
      </c>
      <c r="O147" s="18">
        <v>1971</v>
      </c>
      <c r="P147" s="34">
        <f>SUM(R147:AQJ147)</f>
        <v>40.4</v>
      </c>
      <c r="Q147" s="35">
        <f>COUNTIF(R147:AQJ147,"&gt;0")</f>
        <v>6</v>
      </c>
      <c r="R147" s="36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>
        <v>5.6</v>
      </c>
      <c r="DB147" s="20"/>
      <c r="DC147" s="20"/>
      <c r="DD147" s="20"/>
      <c r="DE147" s="20"/>
      <c r="DF147" s="20">
        <v>6</v>
      </c>
      <c r="DG147" s="20"/>
      <c r="DH147" s="20">
        <v>6.3</v>
      </c>
      <c r="DI147" s="20"/>
      <c r="DJ147" s="20"/>
      <c r="DK147" s="20"/>
      <c r="DL147" s="20"/>
      <c r="DM147" s="20"/>
      <c r="DN147" s="20">
        <v>10</v>
      </c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>
        <v>2.5</v>
      </c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>
        <v>10</v>
      </c>
      <c r="FE147" s="18"/>
      <c r="FF147" s="18"/>
      <c r="FG147" s="18"/>
      <c r="FH147" s="18"/>
      <c r="FI147" s="18"/>
      <c r="FJ147" s="18"/>
      <c r="FK147" s="18"/>
      <c r="FL147" s="18"/>
      <c r="FM147" s="18"/>
      <c r="FN147" s="37"/>
      <c r="FO147" s="18"/>
      <c r="FP147" s="18"/>
      <c r="FQ147" s="18"/>
      <c r="FR147" s="18"/>
      <c r="FS147" s="18"/>
      <c r="FT147" s="18"/>
      <c r="FU147" s="18"/>
      <c r="FV147" s="37"/>
      <c r="FW147" s="37"/>
      <c r="FX147" s="37"/>
      <c r="FY147" s="37"/>
      <c r="FZ147" s="37"/>
      <c r="GA147" s="37"/>
      <c r="GB147" s="37"/>
      <c r="GC147" s="37"/>
      <c r="GD147" s="37"/>
      <c r="GE147" s="37"/>
      <c r="GF147" s="37"/>
      <c r="GG147" s="37"/>
      <c r="GH147" s="37"/>
      <c r="GI147" s="37"/>
      <c r="GJ147" s="37"/>
      <c r="GK147" s="37"/>
      <c r="GL147" s="37"/>
      <c r="GM147" s="37"/>
      <c r="GN147" s="37"/>
      <c r="GO147" s="37"/>
      <c r="GP147" s="37"/>
      <c r="GQ147" s="37"/>
      <c r="GR147" s="37"/>
      <c r="GS147" s="37"/>
      <c r="GT147" s="37"/>
      <c r="GU147" s="37"/>
      <c r="GV147" s="37"/>
      <c r="GW147" s="37"/>
      <c r="GX147" s="37"/>
      <c r="GY147" s="37"/>
      <c r="GZ147" s="37"/>
      <c r="HA147" s="37"/>
      <c r="HB147" s="37"/>
      <c r="HC147" s="37"/>
      <c r="HD147" s="37"/>
      <c r="HE147" s="37"/>
      <c r="HF147" s="37"/>
      <c r="HG147" s="37"/>
      <c r="HH147" s="37"/>
      <c r="HI147" s="37"/>
      <c r="HJ147" s="37"/>
      <c r="HK147" s="37"/>
      <c r="HL147" s="37"/>
      <c r="HM147" s="37"/>
      <c r="HN147" s="37"/>
      <c r="HO147" s="37"/>
      <c r="HP147" s="37"/>
      <c r="HQ147" s="37"/>
      <c r="HR147" s="37"/>
      <c r="HS147" s="37"/>
      <c r="HT147" s="37"/>
      <c r="HU147" s="37"/>
      <c r="HV147" s="37"/>
      <c r="HW147" s="37"/>
      <c r="HX147" s="37"/>
      <c r="HY147" s="37"/>
      <c r="HZ147" s="37"/>
      <c r="IA147" s="37"/>
      <c r="IB147" s="37"/>
      <c r="IC147" s="37"/>
      <c r="ID147" s="37"/>
      <c r="IE147" s="37"/>
      <c r="IF147" s="37"/>
      <c r="IG147" s="37"/>
      <c r="IH147" s="37"/>
      <c r="II147" s="37"/>
      <c r="IJ147" s="37"/>
      <c r="IK147" s="37"/>
      <c r="IL147" s="37"/>
      <c r="IM147" s="37"/>
      <c r="IN147" s="37"/>
      <c r="IO147" s="37"/>
      <c r="IP147" s="37"/>
      <c r="IQ147" s="37"/>
      <c r="IR147" s="37"/>
      <c r="IS147" s="37"/>
      <c r="IT147" s="37"/>
      <c r="IU147" s="37"/>
      <c r="IV147" s="37"/>
      <c r="IW147" s="37"/>
      <c r="IX147" s="37"/>
      <c r="IY147" s="37"/>
      <c r="IZ147" s="37"/>
      <c r="JA147" s="37"/>
      <c r="JB147" s="37"/>
      <c r="JC147" s="37"/>
      <c r="JD147" s="37"/>
      <c r="JE147" s="37"/>
      <c r="JF147" s="37"/>
      <c r="JG147" s="37"/>
      <c r="JH147" s="37"/>
      <c r="JI147" s="37"/>
      <c r="JJ147" s="37"/>
      <c r="JK147" s="37"/>
      <c r="JL147" s="37"/>
      <c r="JM147" s="37"/>
      <c r="JN147" s="37"/>
      <c r="JO147" s="37"/>
      <c r="JP147" s="37"/>
      <c r="JQ147" s="37"/>
      <c r="JR147" s="37"/>
      <c r="JS147" s="37"/>
      <c r="JT147" s="37"/>
      <c r="JU147" s="37"/>
      <c r="JV147" s="37"/>
      <c r="JW147" s="37"/>
      <c r="JX147" s="37"/>
      <c r="JY147" s="37"/>
      <c r="JZ147" s="37"/>
      <c r="KA147" s="37"/>
      <c r="KB147" s="37"/>
      <c r="KC147" s="37"/>
      <c r="KD147" s="37"/>
      <c r="KE147" s="37"/>
      <c r="KF147" s="37"/>
      <c r="KG147" s="37"/>
      <c r="KH147" s="37"/>
      <c r="KI147" s="37"/>
      <c r="KJ147" s="37"/>
      <c r="KK147" s="37"/>
      <c r="KL147" s="37"/>
      <c r="KM147" s="37"/>
      <c r="KN147" s="37"/>
      <c r="KO147" s="37"/>
      <c r="KP147" s="37"/>
      <c r="KQ147" s="37"/>
      <c r="KR147" s="37"/>
      <c r="KS147" s="37"/>
      <c r="KT147" s="37"/>
      <c r="KU147" s="37"/>
      <c r="KV147" s="37"/>
      <c r="KW147" s="37"/>
      <c r="KX147" s="37"/>
      <c r="KY147" s="37"/>
      <c r="KZ147" s="37"/>
      <c r="LA147" s="37"/>
      <c r="LB147" s="37"/>
      <c r="LC147" s="59"/>
      <c r="LD147" s="59"/>
      <c r="LE147" s="59"/>
      <c r="LF147" s="59"/>
      <c r="LG147" s="59"/>
      <c r="LH147" s="59"/>
      <c r="LI147" s="59"/>
      <c r="LJ147" s="59"/>
      <c r="LK147" s="59"/>
      <c r="LL147" s="59"/>
      <c r="LM147" s="59"/>
      <c r="LN147" s="59"/>
      <c r="LO147" s="59"/>
      <c r="LP147" s="59"/>
      <c r="LQ147" s="59"/>
      <c r="LR147" s="59"/>
      <c r="LS147" s="59"/>
      <c r="LT147" s="59"/>
      <c r="LU147" s="59"/>
      <c r="LV147" s="59"/>
      <c r="LW147" s="37"/>
      <c r="LX147" s="37"/>
      <c r="LY147" s="37"/>
      <c r="LZ147" s="37"/>
      <c r="MA147" s="37"/>
      <c r="MB147" s="37"/>
      <c r="MC147" s="37"/>
      <c r="MD147" s="37"/>
      <c r="ME147" s="37"/>
      <c r="MF147" s="37"/>
      <c r="MG147" s="37"/>
      <c r="MH147" s="37"/>
      <c r="MI147" s="37"/>
      <c r="MJ147" s="37"/>
      <c r="MK147" s="37"/>
      <c r="ML147" s="37"/>
      <c r="MM147" s="37"/>
      <c r="MN147" s="37"/>
      <c r="MO147" s="20"/>
      <c r="MP147" s="20"/>
      <c r="MQ147" s="20"/>
      <c r="MR147" s="20"/>
      <c r="MS147" s="20"/>
      <c r="MT147" s="20"/>
      <c r="MU147" s="20"/>
      <c r="MV147" s="20"/>
      <c r="MW147" s="20"/>
      <c r="MX147" s="20"/>
      <c r="MY147" s="20"/>
      <c r="MZ147" s="20"/>
      <c r="NA147" s="20"/>
      <c r="NB147" s="20"/>
      <c r="NC147" s="20"/>
      <c r="ND147" s="20"/>
      <c r="NE147" s="20"/>
      <c r="NF147" s="20"/>
      <c r="NG147" s="20"/>
      <c r="NH147" s="20"/>
      <c r="NI147" s="20"/>
      <c r="NJ147" s="20"/>
      <c r="NK147" s="20"/>
      <c r="NL147" s="20"/>
      <c r="NM147" s="20"/>
      <c r="NN147" s="57"/>
      <c r="NO147" s="57"/>
      <c r="NP147" s="57"/>
      <c r="NQ147" s="57"/>
      <c r="NR147" s="57"/>
      <c r="NS147" s="57"/>
      <c r="NT147" s="57"/>
      <c r="NU147" s="57"/>
      <c r="NV147" s="57"/>
      <c r="NW147" s="57"/>
      <c r="NX147" s="57"/>
      <c r="NY147" s="57"/>
      <c r="NZ147" s="57"/>
      <c r="OA147" s="57"/>
      <c r="OB147" s="57"/>
      <c r="OC147" s="57"/>
      <c r="OD147" s="57"/>
      <c r="OE147" s="57"/>
      <c r="OF147" s="57"/>
      <c r="OG147" s="57"/>
      <c r="OH147" s="57"/>
      <c r="OI147" s="57"/>
      <c r="OJ147" s="57"/>
      <c r="OK147" s="57"/>
      <c r="OL147" s="57"/>
      <c r="OM147" s="57"/>
      <c r="ON147" s="57"/>
      <c r="OO147" s="57"/>
      <c r="OP147" s="57"/>
      <c r="OQ147" s="57"/>
      <c r="OR147" s="57"/>
      <c r="OS147" s="57"/>
      <c r="OT147" s="57"/>
      <c r="OU147" s="57"/>
      <c r="OV147" s="57"/>
      <c r="OW147" s="57"/>
      <c r="OX147" s="57"/>
      <c r="OY147" s="57"/>
      <c r="OZ147" s="57"/>
      <c r="PA147" s="57"/>
      <c r="PB147" s="20"/>
      <c r="PC147" s="20"/>
      <c r="PD147" s="20"/>
      <c r="PE147" s="20"/>
      <c r="PF147" s="20"/>
      <c r="PG147" s="20"/>
      <c r="PH147" s="20"/>
      <c r="PI147" s="20"/>
      <c r="PJ147" s="20"/>
      <c r="PK147" s="20"/>
      <c r="PL147" s="20"/>
      <c r="PM147" s="20"/>
      <c r="PN147" s="20"/>
      <c r="PO147" s="20"/>
      <c r="PP147" s="20"/>
      <c r="PQ147" s="20"/>
      <c r="PR147" s="20"/>
      <c r="PS147" s="20"/>
      <c r="PT147" s="20"/>
      <c r="PU147" s="20"/>
      <c r="PV147" s="20"/>
      <c r="PW147" s="20"/>
      <c r="PX147" s="20"/>
      <c r="PY147" s="20"/>
      <c r="PZ147" s="20"/>
      <c r="QA147" s="20"/>
      <c r="QB147" s="20"/>
      <c r="QC147" s="20"/>
      <c r="QD147" s="20"/>
      <c r="QE147" s="20"/>
      <c r="QF147" s="20"/>
      <c r="QG147" s="20"/>
      <c r="QH147" s="20"/>
      <c r="QI147" s="20"/>
      <c r="QJ147" s="20"/>
      <c r="QK147" s="20"/>
      <c r="QL147" s="37"/>
      <c r="QM147" s="37"/>
      <c r="QN147" s="47"/>
      <c r="QO147" s="47"/>
      <c r="QP147" s="47"/>
      <c r="QQ147" s="47"/>
      <c r="QR147" s="47"/>
      <c r="QS147" s="47"/>
      <c r="QT147" s="47"/>
      <c r="QU147" s="47"/>
      <c r="QV147" s="47"/>
      <c r="QW147" s="47"/>
      <c r="QX147" s="47"/>
      <c r="QY147" s="47"/>
      <c r="QZ147" s="47"/>
      <c r="RA147" s="47"/>
      <c r="RB147" s="47"/>
      <c r="RC147" s="47"/>
      <c r="RD147" s="47"/>
      <c r="RE147" s="47"/>
      <c r="RF147" s="47"/>
      <c r="RG147" s="47"/>
    </row>
    <row r="148" spans="1:475" s="85" customFormat="1">
      <c r="A148" s="14">
        <f t="shared" si="2"/>
        <v>145</v>
      </c>
      <c r="B148" s="30">
        <f>SUM(D148:L148)</f>
        <v>3</v>
      </c>
      <c r="C148" s="30"/>
      <c r="D148" s="54"/>
      <c r="E148" s="31"/>
      <c r="F148" s="66"/>
      <c r="G148" s="65"/>
      <c r="H148" s="92"/>
      <c r="I148" s="32"/>
      <c r="J148" s="18"/>
      <c r="K148" s="18">
        <v>3</v>
      </c>
      <c r="L148" s="18"/>
      <c r="M148" s="33" t="s">
        <v>297</v>
      </c>
      <c r="N148" s="33" t="s">
        <v>298</v>
      </c>
      <c r="O148" s="18">
        <v>1973</v>
      </c>
      <c r="P148" s="34">
        <f>SUM(R148:AQJ148)</f>
        <v>40.1</v>
      </c>
      <c r="Q148" s="35">
        <f>COUNTIF(R148:AQJ148,"&gt;0")</f>
        <v>4</v>
      </c>
      <c r="R148" s="36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>
        <v>10.1</v>
      </c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>
        <v>10</v>
      </c>
      <c r="DN148" s="20"/>
      <c r="DO148" s="20"/>
      <c r="DP148" s="20"/>
      <c r="DQ148" s="20"/>
      <c r="DR148" s="20"/>
      <c r="DS148" s="20">
        <v>10</v>
      </c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>
        <v>10</v>
      </c>
      <c r="FE148" s="18"/>
      <c r="FF148" s="18"/>
      <c r="FG148" s="18"/>
      <c r="FH148" s="18"/>
      <c r="FI148" s="18"/>
      <c r="FJ148" s="18"/>
      <c r="FK148" s="18"/>
      <c r="FL148" s="18"/>
      <c r="FM148" s="18"/>
      <c r="FN148" s="37"/>
      <c r="FO148" s="18"/>
      <c r="FP148" s="18"/>
      <c r="FQ148" s="18"/>
      <c r="FR148" s="18"/>
      <c r="FS148" s="18"/>
      <c r="FT148" s="18"/>
      <c r="FU148" s="18"/>
      <c r="FV148" s="37"/>
      <c r="FW148" s="37"/>
      <c r="FX148" s="37"/>
      <c r="FY148" s="37"/>
      <c r="FZ148" s="37"/>
      <c r="GA148" s="37"/>
      <c r="GB148" s="37"/>
      <c r="GC148" s="37"/>
      <c r="GD148" s="37"/>
      <c r="GE148" s="37"/>
      <c r="GF148" s="37"/>
      <c r="GG148" s="37"/>
      <c r="GH148" s="37"/>
      <c r="GI148" s="37"/>
      <c r="GJ148" s="37"/>
      <c r="GK148" s="37"/>
      <c r="GL148" s="37"/>
      <c r="GM148" s="37"/>
      <c r="GN148" s="37"/>
      <c r="GO148" s="37"/>
      <c r="GP148" s="37"/>
      <c r="GQ148" s="37"/>
      <c r="GR148" s="37"/>
      <c r="GS148" s="37"/>
      <c r="GT148" s="37"/>
      <c r="GU148" s="37"/>
      <c r="GV148" s="37"/>
      <c r="GW148" s="37"/>
      <c r="GX148" s="37"/>
      <c r="GY148" s="37"/>
      <c r="GZ148" s="37"/>
      <c r="HA148" s="37"/>
      <c r="HB148" s="37"/>
      <c r="HC148" s="37"/>
      <c r="HD148" s="37"/>
      <c r="HE148" s="37"/>
      <c r="HF148" s="37"/>
      <c r="HG148" s="37"/>
      <c r="HH148" s="37"/>
      <c r="HI148" s="37"/>
      <c r="HJ148" s="37"/>
      <c r="HK148" s="37"/>
      <c r="HL148" s="37"/>
      <c r="HM148" s="37"/>
      <c r="HN148" s="37"/>
      <c r="HO148" s="37"/>
      <c r="HP148" s="37"/>
      <c r="HQ148" s="37"/>
      <c r="HR148" s="37"/>
      <c r="HS148" s="37"/>
      <c r="HT148" s="37"/>
      <c r="HU148" s="37"/>
      <c r="HV148" s="37"/>
      <c r="HW148" s="37"/>
      <c r="HX148" s="37"/>
      <c r="HY148" s="37"/>
      <c r="HZ148" s="37"/>
      <c r="IA148" s="37"/>
      <c r="IB148" s="37"/>
      <c r="IC148" s="37"/>
      <c r="ID148" s="37"/>
      <c r="IE148" s="37"/>
      <c r="IF148" s="37"/>
      <c r="IG148" s="37"/>
      <c r="IH148" s="37"/>
      <c r="II148" s="37"/>
      <c r="IJ148" s="37"/>
      <c r="IK148" s="37"/>
      <c r="IL148" s="37"/>
      <c r="IM148" s="37"/>
      <c r="IN148" s="37"/>
      <c r="IO148" s="37"/>
      <c r="IP148" s="37"/>
      <c r="IQ148" s="37"/>
      <c r="IR148" s="37"/>
      <c r="IS148" s="37"/>
      <c r="IT148" s="37"/>
      <c r="IU148" s="37"/>
      <c r="IV148" s="37"/>
      <c r="IW148" s="37"/>
      <c r="IX148" s="37"/>
      <c r="IY148" s="37"/>
      <c r="IZ148" s="37"/>
      <c r="JA148" s="37"/>
      <c r="JB148" s="37"/>
      <c r="JC148" s="37"/>
      <c r="JD148" s="37"/>
      <c r="JE148" s="37"/>
      <c r="JF148" s="37"/>
      <c r="JG148" s="37"/>
      <c r="JH148" s="37"/>
      <c r="JI148" s="37"/>
      <c r="JJ148" s="37"/>
      <c r="JK148" s="37"/>
      <c r="JL148" s="37"/>
      <c r="JM148" s="37"/>
      <c r="JN148" s="37"/>
      <c r="JO148" s="37"/>
      <c r="JP148" s="37"/>
      <c r="JQ148" s="37"/>
      <c r="JR148" s="37"/>
      <c r="JS148" s="37"/>
      <c r="JT148" s="37"/>
      <c r="JU148" s="37"/>
      <c r="JV148" s="37"/>
      <c r="JW148" s="37"/>
      <c r="JX148" s="37"/>
      <c r="JY148" s="37"/>
      <c r="JZ148" s="37"/>
      <c r="KA148" s="37"/>
      <c r="KB148" s="37"/>
      <c r="KC148" s="37"/>
      <c r="KD148" s="37"/>
      <c r="KE148" s="37"/>
      <c r="KF148" s="37"/>
      <c r="KG148" s="37"/>
      <c r="KH148" s="37"/>
      <c r="KI148" s="37"/>
      <c r="KJ148" s="37"/>
      <c r="KK148" s="37"/>
      <c r="KL148" s="37"/>
      <c r="KM148" s="37"/>
      <c r="KN148" s="37"/>
      <c r="KO148" s="37"/>
      <c r="KP148" s="37"/>
      <c r="KQ148" s="37"/>
      <c r="KR148" s="37"/>
      <c r="KS148" s="37"/>
      <c r="KT148" s="37"/>
      <c r="KU148" s="37"/>
      <c r="KV148" s="37"/>
      <c r="KW148" s="37"/>
      <c r="KX148" s="37"/>
      <c r="KY148" s="37"/>
      <c r="KZ148" s="37"/>
      <c r="LA148" s="37"/>
      <c r="LB148" s="37"/>
      <c r="LC148" s="59"/>
      <c r="LD148" s="59"/>
      <c r="LE148" s="59"/>
      <c r="LF148" s="59"/>
      <c r="LG148" s="59"/>
      <c r="LH148" s="59"/>
      <c r="LI148" s="59"/>
      <c r="LJ148" s="59"/>
      <c r="LK148" s="59"/>
      <c r="LL148" s="59"/>
      <c r="LM148" s="59"/>
      <c r="LN148" s="59"/>
      <c r="LO148" s="59"/>
      <c r="LP148" s="59"/>
      <c r="LQ148" s="59"/>
      <c r="LR148" s="59"/>
      <c r="LS148" s="59"/>
      <c r="LT148" s="59"/>
      <c r="LU148" s="59"/>
      <c r="LV148" s="59"/>
      <c r="LW148" s="37"/>
      <c r="LX148" s="37"/>
      <c r="LY148" s="37"/>
      <c r="LZ148" s="37"/>
      <c r="MA148" s="37"/>
      <c r="MB148" s="37"/>
      <c r="MC148" s="37"/>
      <c r="MD148" s="37"/>
      <c r="ME148" s="37"/>
      <c r="MF148" s="37"/>
      <c r="MG148" s="37"/>
      <c r="MH148" s="37"/>
      <c r="MI148" s="37"/>
      <c r="MJ148" s="37"/>
      <c r="MK148" s="37"/>
      <c r="ML148" s="37"/>
      <c r="MM148" s="37"/>
      <c r="MN148" s="37"/>
      <c r="MO148" s="20"/>
      <c r="MP148" s="20"/>
      <c r="MQ148" s="20"/>
      <c r="MR148" s="20"/>
      <c r="MS148" s="20"/>
      <c r="MT148" s="20"/>
      <c r="MU148" s="20"/>
      <c r="MV148" s="20"/>
      <c r="MW148" s="20"/>
      <c r="MX148" s="20"/>
      <c r="MY148" s="20"/>
      <c r="MZ148" s="20"/>
      <c r="NA148" s="20"/>
      <c r="NB148" s="20"/>
      <c r="NC148" s="20"/>
      <c r="ND148" s="20"/>
      <c r="NE148" s="20"/>
      <c r="NF148" s="20"/>
      <c r="NG148" s="20"/>
      <c r="NH148" s="20"/>
      <c r="NI148" s="20"/>
      <c r="NJ148" s="20"/>
      <c r="NK148" s="20"/>
      <c r="NL148" s="20"/>
      <c r="NM148" s="20"/>
      <c r="NN148" s="57"/>
      <c r="NO148" s="57"/>
      <c r="NP148" s="57"/>
      <c r="NQ148" s="57"/>
      <c r="NR148" s="57"/>
      <c r="NS148" s="57"/>
      <c r="NT148" s="57"/>
      <c r="NU148" s="57"/>
      <c r="NV148" s="57"/>
      <c r="NW148" s="57"/>
      <c r="NX148" s="57"/>
      <c r="NY148" s="57"/>
      <c r="NZ148" s="57"/>
      <c r="OA148" s="57"/>
      <c r="OB148" s="57"/>
      <c r="OC148" s="57"/>
      <c r="OD148" s="57"/>
      <c r="OE148" s="57"/>
      <c r="OF148" s="57"/>
      <c r="OG148" s="57"/>
      <c r="OH148" s="57"/>
      <c r="OI148" s="57"/>
      <c r="OJ148" s="57"/>
      <c r="OK148" s="57"/>
      <c r="OL148" s="57"/>
      <c r="OM148" s="57"/>
      <c r="ON148" s="57"/>
      <c r="OO148" s="57"/>
      <c r="OP148" s="57"/>
      <c r="OQ148" s="57"/>
      <c r="OR148" s="57"/>
      <c r="OS148" s="57"/>
      <c r="OT148" s="57"/>
      <c r="OU148" s="57"/>
      <c r="OV148" s="57"/>
      <c r="OW148" s="57"/>
      <c r="OX148" s="57"/>
      <c r="OY148" s="57"/>
      <c r="OZ148" s="57"/>
      <c r="PA148" s="57"/>
      <c r="PB148" s="20"/>
      <c r="PC148" s="20"/>
      <c r="PD148" s="20"/>
      <c r="PE148" s="20"/>
      <c r="PF148" s="20"/>
      <c r="PG148" s="20"/>
      <c r="PH148" s="20"/>
      <c r="PI148" s="20"/>
      <c r="PJ148" s="20"/>
      <c r="PK148" s="20"/>
      <c r="PL148" s="20"/>
      <c r="PM148" s="20"/>
      <c r="PN148" s="20"/>
      <c r="PO148" s="20"/>
      <c r="PP148" s="20"/>
      <c r="PQ148" s="20"/>
      <c r="PR148" s="20"/>
      <c r="PS148" s="20"/>
      <c r="PT148" s="20"/>
      <c r="PU148" s="20"/>
      <c r="PV148" s="20"/>
      <c r="PW148" s="20"/>
      <c r="PX148" s="20"/>
      <c r="PY148" s="20"/>
      <c r="PZ148" s="20"/>
      <c r="QA148" s="20"/>
      <c r="QB148" s="20"/>
      <c r="QC148" s="20"/>
      <c r="QD148" s="20"/>
      <c r="QE148" s="20"/>
      <c r="QF148" s="20"/>
      <c r="QG148" s="20"/>
      <c r="QH148" s="20"/>
      <c r="QI148" s="20"/>
      <c r="QJ148" s="20"/>
      <c r="QK148" s="20"/>
      <c r="QL148" s="37"/>
      <c r="QM148" s="37"/>
      <c r="QN148" s="47"/>
      <c r="QO148" s="47"/>
      <c r="QP148" s="47"/>
      <c r="QQ148" s="47"/>
      <c r="QR148" s="47"/>
      <c r="QS148" s="47"/>
      <c r="QT148" s="47"/>
      <c r="QU148" s="47"/>
      <c r="QV148" s="47"/>
      <c r="QW148" s="47"/>
      <c r="QX148" s="47"/>
      <c r="QY148" s="47"/>
      <c r="QZ148" s="47"/>
      <c r="RA148" s="47"/>
      <c r="RB148" s="47"/>
      <c r="RC148" s="47"/>
      <c r="RD148" s="47"/>
      <c r="RE148" s="47"/>
      <c r="RF148" s="47"/>
      <c r="RG148" s="47"/>
    </row>
    <row r="149" spans="1:475" s="85" customFormat="1">
      <c r="A149" s="14">
        <f t="shared" si="2"/>
        <v>146</v>
      </c>
      <c r="B149" s="30">
        <f>SUM(D149:L149)</f>
        <v>4</v>
      </c>
      <c r="C149" s="30"/>
      <c r="D149" s="54"/>
      <c r="E149" s="31"/>
      <c r="F149" s="66"/>
      <c r="G149" s="65"/>
      <c r="H149" s="92"/>
      <c r="I149" s="32"/>
      <c r="J149" s="18"/>
      <c r="K149" s="18">
        <v>4</v>
      </c>
      <c r="L149" s="18"/>
      <c r="M149" s="33" t="s">
        <v>335</v>
      </c>
      <c r="N149" s="33" t="s">
        <v>62</v>
      </c>
      <c r="O149" s="18">
        <v>1964</v>
      </c>
      <c r="P149" s="34">
        <f>SUM(R149:AQJ149)</f>
        <v>39.700000000000003</v>
      </c>
      <c r="Q149" s="35">
        <f>COUNTIF(R149:AQJ149,"&gt;0")</f>
        <v>4</v>
      </c>
      <c r="R149" s="36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>
        <v>10.3</v>
      </c>
      <c r="BB149" s="20"/>
      <c r="BC149" s="20"/>
      <c r="BD149" s="20"/>
      <c r="BE149" s="20"/>
      <c r="BF149" s="20"/>
      <c r="BG149" s="20"/>
      <c r="BH149" s="20"/>
      <c r="BI149" s="20"/>
      <c r="BJ149" s="20"/>
      <c r="BK149" s="20">
        <v>10.3</v>
      </c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>
        <v>10</v>
      </c>
      <c r="CJ149" s="20"/>
      <c r="CK149" s="20"/>
      <c r="CL149" s="20">
        <v>9.1</v>
      </c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18"/>
      <c r="DV149" s="18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37"/>
      <c r="FE149" s="37"/>
      <c r="FF149" s="37"/>
      <c r="FG149" s="37"/>
      <c r="FH149" s="37"/>
      <c r="FI149" s="37"/>
      <c r="FJ149" s="37"/>
      <c r="FK149" s="37"/>
      <c r="FL149" s="37"/>
      <c r="FM149" s="37"/>
      <c r="FN149" s="37"/>
      <c r="FO149" s="18"/>
      <c r="FP149" s="18"/>
      <c r="FQ149" s="18"/>
      <c r="FR149" s="18"/>
      <c r="FS149" s="18"/>
      <c r="FT149" s="18"/>
      <c r="FU149" s="18"/>
      <c r="FV149" s="37"/>
      <c r="FW149" s="37"/>
      <c r="FX149" s="37"/>
      <c r="FY149" s="37"/>
      <c r="FZ149" s="37"/>
      <c r="GA149" s="37"/>
      <c r="GB149" s="37"/>
      <c r="GC149" s="37"/>
      <c r="GD149" s="37"/>
      <c r="GE149" s="37"/>
      <c r="GF149" s="37"/>
      <c r="GG149" s="37"/>
      <c r="GH149" s="37"/>
      <c r="GI149" s="37"/>
      <c r="GJ149" s="37"/>
      <c r="GK149" s="37"/>
      <c r="GL149" s="37"/>
      <c r="GM149" s="37"/>
      <c r="GN149" s="37"/>
      <c r="GO149" s="37"/>
      <c r="GP149" s="37"/>
      <c r="GQ149" s="37"/>
      <c r="GR149" s="37"/>
      <c r="GS149" s="37"/>
      <c r="GT149" s="37"/>
      <c r="GU149" s="37"/>
      <c r="GV149" s="37"/>
      <c r="GW149" s="37"/>
      <c r="GX149" s="37"/>
      <c r="GY149" s="37"/>
      <c r="GZ149" s="37"/>
      <c r="HA149" s="37"/>
      <c r="HB149" s="37"/>
      <c r="HC149" s="37"/>
      <c r="HD149" s="37"/>
      <c r="HE149" s="37"/>
      <c r="HF149" s="37"/>
      <c r="HG149" s="37"/>
      <c r="HH149" s="37"/>
      <c r="HI149" s="37"/>
      <c r="HJ149" s="37"/>
      <c r="HK149" s="37"/>
      <c r="HL149" s="37"/>
      <c r="HM149" s="37"/>
      <c r="HN149" s="37"/>
      <c r="HO149" s="37"/>
      <c r="HP149" s="37"/>
      <c r="HQ149" s="37"/>
      <c r="HR149" s="37"/>
      <c r="HS149" s="37"/>
      <c r="HT149" s="37"/>
      <c r="HU149" s="37"/>
      <c r="HV149" s="37"/>
      <c r="HW149" s="37"/>
      <c r="HX149" s="37"/>
      <c r="HY149" s="37"/>
      <c r="HZ149" s="37"/>
      <c r="IA149" s="37"/>
      <c r="IB149" s="37"/>
      <c r="IC149" s="37"/>
      <c r="ID149" s="37"/>
      <c r="IE149" s="37"/>
      <c r="IF149" s="37"/>
      <c r="IG149" s="37"/>
      <c r="IH149" s="37"/>
      <c r="II149" s="37"/>
      <c r="IJ149" s="37"/>
      <c r="IK149" s="37"/>
      <c r="IL149" s="37"/>
      <c r="IM149" s="37"/>
      <c r="IN149" s="37"/>
      <c r="IO149" s="37"/>
      <c r="IP149" s="37"/>
      <c r="IQ149" s="37"/>
      <c r="IR149" s="37"/>
      <c r="IS149" s="37"/>
      <c r="IT149" s="37"/>
      <c r="IU149" s="37"/>
      <c r="IV149" s="37"/>
      <c r="IW149" s="37"/>
      <c r="IX149" s="37"/>
      <c r="IY149" s="37"/>
      <c r="IZ149" s="37"/>
      <c r="JA149" s="37"/>
      <c r="JB149" s="37"/>
      <c r="JC149" s="37"/>
      <c r="JD149" s="37"/>
      <c r="JE149" s="37"/>
      <c r="JF149" s="37"/>
      <c r="JG149" s="37"/>
      <c r="JH149" s="37"/>
      <c r="JI149" s="37"/>
      <c r="JJ149" s="37"/>
      <c r="JK149" s="37"/>
      <c r="JL149" s="37"/>
      <c r="JM149" s="37"/>
      <c r="JN149" s="37"/>
      <c r="JO149" s="37"/>
      <c r="JP149" s="37"/>
      <c r="JQ149" s="37"/>
      <c r="JR149" s="37"/>
      <c r="JS149" s="37"/>
      <c r="JT149" s="37"/>
      <c r="JU149" s="37"/>
      <c r="JV149" s="37"/>
      <c r="JW149" s="37"/>
      <c r="JX149" s="37"/>
      <c r="JY149" s="37"/>
      <c r="JZ149" s="37"/>
      <c r="KA149" s="37"/>
      <c r="KB149" s="37"/>
      <c r="KC149" s="37"/>
      <c r="KD149" s="37"/>
      <c r="KE149" s="37"/>
      <c r="KF149" s="37"/>
      <c r="KG149" s="37"/>
      <c r="KH149" s="37"/>
      <c r="KI149" s="37"/>
      <c r="KJ149" s="37"/>
      <c r="KK149" s="37"/>
      <c r="KL149" s="37"/>
      <c r="KM149" s="37"/>
      <c r="KN149" s="37"/>
      <c r="KO149" s="37"/>
      <c r="KP149" s="37"/>
      <c r="KQ149" s="37"/>
      <c r="KR149" s="37"/>
      <c r="KS149" s="37"/>
      <c r="KT149" s="37"/>
      <c r="KU149" s="37"/>
      <c r="KV149" s="37"/>
      <c r="KW149" s="37"/>
      <c r="KX149" s="37"/>
      <c r="KY149" s="37"/>
      <c r="KZ149" s="37"/>
      <c r="LA149" s="37"/>
      <c r="LB149" s="37"/>
      <c r="LC149" s="59"/>
      <c r="LD149" s="59"/>
      <c r="LE149" s="59"/>
      <c r="LF149" s="59"/>
      <c r="LG149" s="59"/>
      <c r="LH149" s="59"/>
      <c r="LI149" s="59"/>
      <c r="LJ149" s="59"/>
      <c r="LK149" s="59"/>
      <c r="LL149" s="59"/>
      <c r="LM149" s="59"/>
      <c r="LN149" s="59"/>
      <c r="LO149" s="59"/>
      <c r="LP149" s="59"/>
      <c r="LQ149" s="59"/>
      <c r="LR149" s="59"/>
      <c r="LS149" s="59"/>
      <c r="LT149" s="59"/>
      <c r="LU149" s="59"/>
      <c r="LV149" s="59"/>
      <c r="LW149" s="37"/>
      <c r="LX149" s="37"/>
      <c r="LY149" s="37"/>
      <c r="LZ149" s="37"/>
      <c r="MA149" s="37"/>
      <c r="MB149" s="37"/>
      <c r="MC149" s="37"/>
      <c r="MD149" s="37"/>
      <c r="ME149" s="37"/>
      <c r="MF149" s="37"/>
      <c r="MG149" s="37"/>
      <c r="MH149" s="37"/>
      <c r="MI149" s="37"/>
      <c r="MJ149" s="37"/>
      <c r="MK149" s="37"/>
      <c r="ML149" s="37"/>
      <c r="MM149" s="37"/>
      <c r="MN149" s="37"/>
      <c r="MO149" s="20"/>
      <c r="MP149" s="20"/>
      <c r="MQ149" s="20"/>
      <c r="MR149" s="20"/>
      <c r="MS149" s="20"/>
      <c r="MT149" s="20"/>
      <c r="MU149" s="20"/>
      <c r="MV149" s="20"/>
      <c r="MW149" s="20"/>
      <c r="MX149" s="20"/>
      <c r="MY149" s="20"/>
      <c r="MZ149" s="20"/>
      <c r="NA149" s="20"/>
      <c r="NB149" s="20"/>
      <c r="NC149" s="20"/>
      <c r="ND149" s="20"/>
      <c r="NE149" s="20"/>
      <c r="NF149" s="20"/>
      <c r="NG149" s="20"/>
      <c r="NH149" s="20"/>
      <c r="NI149" s="20"/>
      <c r="NJ149" s="20"/>
      <c r="NK149" s="20"/>
      <c r="NL149" s="20"/>
      <c r="NM149" s="20"/>
      <c r="NN149" s="57"/>
      <c r="NO149" s="57"/>
      <c r="NP149" s="57"/>
      <c r="NQ149" s="57"/>
      <c r="NR149" s="57"/>
      <c r="NS149" s="57"/>
      <c r="NT149" s="57"/>
      <c r="NU149" s="57"/>
      <c r="NV149" s="57"/>
      <c r="NW149" s="57"/>
      <c r="NX149" s="57"/>
      <c r="NY149" s="57"/>
      <c r="NZ149" s="57"/>
      <c r="OA149" s="57"/>
      <c r="OB149" s="57"/>
      <c r="OC149" s="57"/>
      <c r="OD149" s="57"/>
      <c r="OE149" s="57"/>
      <c r="OF149" s="57"/>
      <c r="OG149" s="57"/>
      <c r="OH149" s="57"/>
      <c r="OI149" s="57"/>
      <c r="OJ149" s="57"/>
      <c r="OK149" s="57"/>
      <c r="OL149" s="57"/>
      <c r="OM149" s="57"/>
      <c r="ON149" s="57"/>
      <c r="OO149" s="57"/>
      <c r="OP149" s="57"/>
      <c r="OQ149" s="57"/>
      <c r="OR149" s="57"/>
      <c r="OS149" s="57"/>
      <c r="OT149" s="57"/>
      <c r="OU149" s="57"/>
      <c r="OV149" s="57"/>
      <c r="OW149" s="57"/>
      <c r="OX149" s="57"/>
      <c r="OY149" s="57"/>
      <c r="OZ149" s="57"/>
      <c r="PA149" s="57"/>
      <c r="PB149" s="20"/>
      <c r="PC149" s="20"/>
      <c r="PD149" s="20"/>
      <c r="PE149" s="20"/>
      <c r="PF149" s="20"/>
      <c r="PG149" s="20"/>
      <c r="PH149" s="20"/>
      <c r="PI149" s="20"/>
      <c r="PJ149" s="20"/>
      <c r="PK149" s="20"/>
      <c r="PL149" s="20"/>
      <c r="PM149" s="20"/>
      <c r="PN149" s="20"/>
      <c r="PO149" s="20"/>
      <c r="PP149" s="20"/>
      <c r="PQ149" s="20"/>
      <c r="PR149" s="20"/>
      <c r="PS149" s="20"/>
      <c r="PT149" s="20"/>
      <c r="PU149" s="20"/>
      <c r="PV149" s="20"/>
      <c r="PW149" s="20"/>
      <c r="PX149" s="20"/>
      <c r="PY149" s="20"/>
      <c r="PZ149" s="20"/>
      <c r="QA149" s="20"/>
      <c r="QB149" s="20"/>
      <c r="QC149" s="20"/>
      <c r="QD149" s="20"/>
      <c r="QE149" s="20"/>
      <c r="QF149" s="20"/>
      <c r="QG149" s="20"/>
      <c r="QH149" s="20"/>
      <c r="QI149" s="20"/>
      <c r="QJ149" s="20"/>
      <c r="QK149" s="20"/>
      <c r="QL149" s="37"/>
      <c r="QM149" s="37"/>
      <c r="QN149" s="47"/>
      <c r="QO149" s="47"/>
      <c r="QP149" s="47"/>
      <c r="QQ149" s="47"/>
      <c r="QR149" s="47"/>
      <c r="QS149" s="47"/>
      <c r="QT149" s="47"/>
      <c r="QU149" s="47"/>
      <c r="QV149" s="47"/>
      <c r="QW149" s="47"/>
      <c r="QX149" s="47"/>
      <c r="QY149" s="47"/>
      <c r="QZ149" s="47"/>
      <c r="RA149" s="47"/>
      <c r="RB149" s="47"/>
      <c r="RC149" s="47"/>
      <c r="RD149" s="47"/>
      <c r="RE149" s="47"/>
      <c r="RF149" s="47"/>
      <c r="RG149" s="47"/>
    </row>
    <row r="150" spans="1:475" s="85" customFormat="1">
      <c r="A150" s="14">
        <f t="shared" si="2"/>
        <v>147</v>
      </c>
      <c r="B150" s="30">
        <f>SUM(D150:L150)</f>
        <v>4</v>
      </c>
      <c r="C150" s="30"/>
      <c r="D150" s="54"/>
      <c r="E150" s="31"/>
      <c r="F150" s="66"/>
      <c r="G150" s="65"/>
      <c r="H150" s="92"/>
      <c r="I150" s="32"/>
      <c r="J150" s="18"/>
      <c r="K150" s="18">
        <v>4</v>
      </c>
      <c r="L150" s="18"/>
      <c r="M150" s="33" t="s">
        <v>449</v>
      </c>
      <c r="N150" s="33" t="s">
        <v>220</v>
      </c>
      <c r="O150" s="18">
        <v>1974</v>
      </c>
      <c r="P150" s="34">
        <f>SUM(R150:AQJ150)</f>
        <v>39.6</v>
      </c>
      <c r="Q150" s="35">
        <f>COUNTIF(R150:AQJ150,"&gt;0")</f>
        <v>4</v>
      </c>
      <c r="R150" s="36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>
        <v>6.5</v>
      </c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>
        <v>5.4</v>
      </c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>
        <v>15.4</v>
      </c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>
        <v>12.3</v>
      </c>
      <c r="EH150" s="20"/>
      <c r="EI150" s="20"/>
      <c r="EJ150" s="20"/>
      <c r="EK150" s="20"/>
      <c r="EL150" s="20"/>
      <c r="EM150" s="20"/>
      <c r="EN150" s="20"/>
      <c r="EO150" s="18"/>
      <c r="EP150" s="18"/>
      <c r="EQ150" s="18"/>
      <c r="ER150" s="18"/>
      <c r="ES150" s="18"/>
      <c r="ET150" s="18"/>
      <c r="EU150" s="18"/>
      <c r="EV150" s="18"/>
      <c r="EW150" s="18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18"/>
      <c r="FP150" s="18"/>
      <c r="FQ150" s="18"/>
      <c r="FR150" s="18"/>
      <c r="FS150" s="18"/>
      <c r="FT150" s="18"/>
      <c r="FU150" s="18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  <c r="IV150" s="37"/>
      <c r="IW150" s="37"/>
      <c r="IX150" s="37"/>
      <c r="IY150" s="37"/>
      <c r="IZ150" s="37"/>
      <c r="JA150" s="37"/>
      <c r="JB150" s="37"/>
      <c r="JC150" s="37"/>
      <c r="JD150" s="37"/>
      <c r="JE150" s="37"/>
      <c r="JF150" s="37"/>
      <c r="JG150" s="37"/>
      <c r="JH150" s="37"/>
      <c r="JI150" s="37"/>
      <c r="JJ150" s="37"/>
      <c r="JK150" s="37"/>
      <c r="JL150" s="37"/>
      <c r="JM150" s="37"/>
      <c r="JN150" s="37"/>
      <c r="JO150" s="37"/>
      <c r="JP150" s="37"/>
      <c r="JQ150" s="37"/>
      <c r="JR150" s="37"/>
      <c r="JS150" s="37"/>
      <c r="JT150" s="37"/>
      <c r="JU150" s="37"/>
      <c r="JV150" s="37"/>
      <c r="JW150" s="37"/>
      <c r="JX150" s="37"/>
      <c r="JY150" s="37"/>
      <c r="JZ150" s="37"/>
      <c r="KA150" s="37"/>
      <c r="KB150" s="37"/>
      <c r="KC150" s="37"/>
      <c r="KD150" s="37"/>
      <c r="KE150" s="37"/>
      <c r="KF150" s="37"/>
      <c r="KG150" s="37"/>
      <c r="KH150" s="37"/>
      <c r="KI150" s="37"/>
      <c r="KJ150" s="37"/>
      <c r="KK150" s="37"/>
      <c r="KL150" s="37"/>
      <c r="KM150" s="37"/>
      <c r="KN150" s="37"/>
      <c r="KO150" s="37"/>
      <c r="KP150" s="37"/>
      <c r="KQ150" s="37"/>
      <c r="KR150" s="37"/>
      <c r="KS150" s="37"/>
      <c r="KT150" s="37"/>
      <c r="KU150" s="37"/>
      <c r="KV150" s="37"/>
      <c r="KW150" s="37"/>
      <c r="KX150" s="37"/>
      <c r="KY150" s="37"/>
      <c r="KZ150" s="37"/>
      <c r="LA150" s="37"/>
      <c r="LB150" s="37"/>
      <c r="LC150" s="59"/>
      <c r="LD150" s="59"/>
      <c r="LE150" s="59"/>
      <c r="LF150" s="59"/>
      <c r="LG150" s="59"/>
      <c r="LH150" s="59"/>
      <c r="LI150" s="59"/>
      <c r="LJ150" s="59"/>
      <c r="LK150" s="59"/>
      <c r="LL150" s="59"/>
      <c r="LM150" s="59"/>
      <c r="LN150" s="59"/>
      <c r="LO150" s="59"/>
      <c r="LP150" s="59"/>
      <c r="LQ150" s="59"/>
      <c r="LR150" s="59"/>
      <c r="LS150" s="59"/>
      <c r="LT150" s="59"/>
      <c r="LU150" s="59"/>
      <c r="LV150" s="59"/>
      <c r="LW150" s="37"/>
      <c r="LX150" s="37"/>
      <c r="LY150" s="37"/>
      <c r="LZ150" s="37"/>
      <c r="MA150" s="37"/>
      <c r="MB150" s="37"/>
      <c r="MC150" s="37"/>
      <c r="MD150" s="37"/>
      <c r="ME150" s="37"/>
      <c r="MF150" s="37"/>
      <c r="MG150" s="37"/>
      <c r="MH150" s="37"/>
      <c r="MI150" s="37"/>
      <c r="MJ150" s="37"/>
      <c r="MK150" s="37"/>
      <c r="ML150" s="37"/>
      <c r="MM150" s="37"/>
      <c r="MN150" s="37"/>
      <c r="MO150" s="20"/>
      <c r="MP150" s="20"/>
      <c r="MQ150" s="20"/>
      <c r="MR150" s="20"/>
      <c r="MS150" s="20"/>
      <c r="MT150" s="20"/>
      <c r="MU150" s="20"/>
      <c r="MV150" s="20"/>
      <c r="MW150" s="20"/>
      <c r="MX150" s="20"/>
      <c r="MY150" s="20"/>
      <c r="MZ150" s="20"/>
      <c r="NA150" s="20"/>
      <c r="NB150" s="20"/>
      <c r="NC150" s="20"/>
      <c r="ND150" s="20"/>
      <c r="NE150" s="20"/>
      <c r="NF150" s="20"/>
      <c r="NG150" s="20"/>
      <c r="NH150" s="20"/>
      <c r="NI150" s="20"/>
      <c r="NJ150" s="20"/>
      <c r="NK150" s="20"/>
      <c r="NL150" s="20"/>
      <c r="NM150" s="20"/>
      <c r="NN150" s="57"/>
      <c r="NO150" s="57"/>
      <c r="NP150" s="57"/>
      <c r="NQ150" s="57"/>
      <c r="NR150" s="57"/>
      <c r="NS150" s="57"/>
      <c r="NT150" s="57"/>
      <c r="NU150" s="57"/>
      <c r="NV150" s="57"/>
      <c r="NW150" s="57"/>
      <c r="NX150" s="57"/>
      <c r="NY150" s="57"/>
      <c r="NZ150" s="57"/>
      <c r="OA150" s="57"/>
      <c r="OB150" s="57"/>
      <c r="OC150" s="57"/>
      <c r="OD150" s="57"/>
      <c r="OE150" s="57"/>
      <c r="OF150" s="57"/>
      <c r="OG150" s="57"/>
      <c r="OH150" s="57"/>
      <c r="OI150" s="57"/>
      <c r="OJ150" s="57"/>
      <c r="OK150" s="57"/>
      <c r="OL150" s="57"/>
      <c r="OM150" s="57"/>
      <c r="ON150" s="57"/>
      <c r="OO150" s="57"/>
      <c r="OP150" s="57"/>
      <c r="OQ150" s="57"/>
      <c r="OR150" s="57"/>
      <c r="OS150" s="57"/>
      <c r="OT150" s="57"/>
      <c r="OU150" s="57"/>
      <c r="OV150" s="57"/>
      <c r="OW150" s="57"/>
      <c r="OX150" s="57"/>
      <c r="OY150" s="57"/>
      <c r="OZ150" s="57"/>
      <c r="PA150" s="57"/>
      <c r="PB150" s="20"/>
      <c r="PC150" s="20"/>
      <c r="PD150" s="20"/>
      <c r="PE150" s="20"/>
      <c r="PF150" s="20"/>
      <c r="PG150" s="20"/>
      <c r="PH150" s="20"/>
      <c r="PI150" s="20"/>
      <c r="PJ150" s="20"/>
      <c r="PK150" s="20"/>
      <c r="PL150" s="20"/>
      <c r="PM150" s="20"/>
      <c r="PN150" s="20"/>
      <c r="PO150" s="20"/>
      <c r="PP150" s="20"/>
      <c r="PQ150" s="20"/>
      <c r="PR150" s="20"/>
      <c r="PS150" s="20"/>
      <c r="PT150" s="20"/>
      <c r="PU150" s="20"/>
      <c r="PV150" s="20"/>
      <c r="PW150" s="20"/>
      <c r="PX150" s="20"/>
      <c r="PY150" s="20"/>
      <c r="PZ150" s="20"/>
      <c r="QA150" s="20"/>
      <c r="QB150" s="20"/>
      <c r="QC150" s="20"/>
      <c r="QD150" s="20"/>
      <c r="QE150" s="20"/>
      <c r="QF150" s="20"/>
      <c r="QG150" s="20"/>
      <c r="QH150" s="20"/>
      <c r="QI150" s="20"/>
      <c r="QJ150" s="20"/>
      <c r="QK150" s="20"/>
      <c r="QL150" s="37"/>
      <c r="QM150" s="37"/>
      <c r="QN150" s="47"/>
      <c r="QO150" s="47"/>
      <c r="QP150" s="47"/>
      <c r="QQ150" s="47"/>
      <c r="QR150" s="47"/>
      <c r="QS150" s="47"/>
      <c r="QT150" s="47"/>
      <c r="QU150" s="47"/>
      <c r="QV150" s="47"/>
      <c r="QW150" s="47"/>
      <c r="QX150" s="47"/>
      <c r="QY150" s="47"/>
      <c r="QZ150" s="47"/>
      <c r="RA150" s="47"/>
      <c r="RB150" s="47"/>
      <c r="RC150" s="47"/>
      <c r="RD150" s="47"/>
      <c r="RE150" s="47"/>
      <c r="RF150" s="47"/>
      <c r="RG150" s="47"/>
    </row>
    <row r="151" spans="1:475" s="85" customFormat="1">
      <c r="A151" s="14">
        <f t="shared" si="2"/>
        <v>148</v>
      </c>
      <c r="B151" s="30">
        <f>SUM(D151:L151)</f>
        <v>4</v>
      </c>
      <c r="C151" s="30"/>
      <c r="D151" s="54"/>
      <c r="E151" s="31"/>
      <c r="F151" s="66"/>
      <c r="G151" s="65"/>
      <c r="H151" s="92"/>
      <c r="I151" s="32">
        <v>1</v>
      </c>
      <c r="J151" s="18"/>
      <c r="K151" s="18">
        <v>2</v>
      </c>
      <c r="L151" s="18">
        <v>1</v>
      </c>
      <c r="M151" s="33" t="s">
        <v>173</v>
      </c>
      <c r="N151" s="33" t="s">
        <v>174</v>
      </c>
      <c r="O151" s="18">
        <v>1948</v>
      </c>
      <c r="P151" s="34">
        <f>SUM(R151:AQJ151)</f>
        <v>37.5</v>
      </c>
      <c r="Q151" s="35">
        <f>COUNTIF(R151:AQJ151,"&gt;0")</f>
        <v>4</v>
      </c>
      <c r="R151" s="36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>
        <v>2.5</v>
      </c>
      <c r="EA151" s="20"/>
      <c r="EB151" s="20"/>
      <c r="EC151" s="20"/>
      <c r="ED151" s="20">
        <v>1.6</v>
      </c>
      <c r="EE151" s="18"/>
      <c r="EF151" s="18"/>
      <c r="EG151" s="18">
        <v>12.3</v>
      </c>
      <c r="EH151" s="18"/>
      <c r="EI151" s="18"/>
      <c r="EJ151" s="18"/>
      <c r="EK151" s="18"/>
      <c r="EL151" s="32">
        <v>21.1</v>
      </c>
      <c r="EM151" s="20"/>
      <c r="EN151" s="20"/>
      <c r="EO151" s="18"/>
      <c r="EP151" s="18"/>
      <c r="EQ151" s="18"/>
      <c r="ER151" s="18"/>
      <c r="ES151" s="18"/>
      <c r="ET151" s="18"/>
      <c r="EU151" s="18"/>
      <c r="EV151" s="18"/>
      <c r="EW151" s="18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18"/>
      <c r="FP151" s="18"/>
      <c r="FQ151" s="18"/>
      <c r="FR151" s="18"/>
      <c r="FS151" s="18"/>
      <c r="FT151" s="18"/>
      <c r="FU151" s="18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  <c r="IV151" s="37"/>
      <c r="IW151" s="37"/>
      <c r="IX151" s="37"/>
      <c r="IY151" s="37"/>
      <c r="IZ151" s="37"/>
      <c r="JA151" s="37"/>
      <c r="JB151" s="37"/>
      <c r="JC151" s="37"/>
      <c r="JD151" s="37"/>
      <c r="JE151" s="37"/>
      <c r="JF151" s="37"/>
      <c r="JG151" s="37"/>
      <c r="JH151" s="37"/>
      <c r="JI151" s="37"/>
      <c r="JJ151" s="37"/>
      <c r="JK151" s="37"/>
      <c r="JL151" s="37"/>
      <c r="JM151" s="37"/>
      <c r="JN151" s="37"/>
      <c r="JO151" s="37"/>
      <c r="JP151" s="37"/>
      <c r="JQ151" s="37"/>
      <c r="JR151" s="37"/>
      <c r="JS151" s="37"/>
      <c r="JT151" s="37"/>
      <c r="JU151" s="37"/>
      <c r="JV151" s="37"/>
      <c r="JW151" s="37"/>
      <c r="JX151" s="37"/>
      <c r="JY151" s="37"/>
      <c r="JZ151" s="37"/>
      <c r="KA151" s="37"/>
      <c r="KB151" s="37"/>
      <c r="KC151" s="37"/>
      <c r="KD151" s="37"/>
      <c r="KE151" s="37"/>
      <c r="KF151" s="37"/>
      <c r="KG151" s="37"/>
      <c r="KH151" s="37"/>
      <c r="KI151" s="37"/>
      <c r="KJ151" s="37"/>
      <c r="KK151" s="37"/>
      <c r="KL151" s="37"/>
      <c r="KM151" s="37"/>
      <c r="KN151" s="37"/>
      <c r="KO151" s="37"/>
      <c r="KP151" s="37"/>
      <c r="KQ151" s="37"/>
      <c r="KR151" s="37"/>
      <c r="KS151" s="37"/>
      <c r="KT151" s="37"/>
      <c r="KU151" s="37"/>
      <c r="KV151" s="37"/>
      <c r="KW151" s="37"/>
      <c r="KX151" s="37"/>
      <c r="KY151" s="37"/>
      <c r="KZ151" s="37"/>
      <c r="LA151" s="37"/>
      <c r="LB151" s="37"/>
      <c r="LC151" s="59"/>
      <c r="LD151" s="59"/>
      <c r="LE151" s="59"/>
      <c r="LF151" s="59"/>
      <c r="LG151" s="59"/>
      <c r="LH151" s="59"/>
      <c r="LI151" s="59"/>
      <c r="LJ151" s="59"/>
      <c r="LK151" s="59"/>
      <c r="LL151" s="59"/>
      <c r="LM151" s="59"/>
      <c r="LN151" s="59"/>
      <c r="LO151" s="59"/>
      <c r="LP151" s="59"/>
      <c r="LQ151" s="59"/>
      <c r="LR151" s="59"/>
      <c r="LS151" s="59"/>
      <c r="LT151" s="59"/>
      <c r="LU151" s="59"/>
      <c r="LV151" s="59"/>
      <c r="LW151" s="37"/>
      <c r="LX151" s="37"/>
      <c r="LY151" s="37"/>
      <c r="LZ151" s="37"/>
      <c r="MA151" s="37"/>
      <c r="MB151" s="37"/>
      <c r="MC151" s="37"/>
      <c r="MD151" s="37"/>
      <c r="ME151" s="37"/>
      <c r="MF151" s="37"/>
      <c r="MG151" s="37"/>
      <c r="MH151" s="37"/>
      <c r="MI151" s="37"/>
      <c r="MJ151" s="37"/>
      <c r="MK151" s="37"/>
      <c r="ML151" s="37"/>
      <c r="MM151" s="37"/>
      <c r="MN151" s="37"/>
      <c r="MO151" s="20"/>
      <c r="MP151" s="20"/>
      <c r="MQ151" s="20"/>
      <c r="MR151" s="20"/>
      <c r="MS151" s="20"/>
      <c r="MT151" s="20"/>
      <c r="MU151" s="20"/>
      <c r="MV151" s="20"/>
      <c r="MW151" s="20"/>
      <c r="MX151" s="20"/>
      <c r="MY151" s="20"/>
      <c r="MZ151" s="20"/>
      <c r="NA151" s="20"/>
      <c r="NB151" s="20"/>
      <c r="NC151" s="20"/>
      <c r="ND151" s="20"/>
      <c r="NE151" s="20"/>
      <c r="NF151" s="20"/>
      <c r="NG151" s="20"/>
      <c r="NH151" s="20"/>
      <c r="NI151" s="20"/>
      <c r="NJ151" s="20"/>
      <c r="NK151" s="20"/>
      <c r="NL151" s="20"/>
      <c r="NM151" s="20"/>
      <c r="NN151" s="57"/>
      <c r="NO151" s="57"/>
      <c r="NP151" s="57"/>
      <c r="NQ151" s="57"/>
      <c r="NR151" s="57"/>
      <c r="NS151" s="57"/>
      <c r="NT151" s="57"/>
      <c r="NU151" s="57"/>
      <c r="NV151" s="57"/>
      <c r="NW151" s="57"/>
      <c r="NX151" s="57"/>
      <c r="NY151" s="57"/>
      <c r="NZ151" s="57"/>
      <c r="OA151" s="57"/>
      <c r="OB151" s="57"/>
      <c r="OC151" s="57"/>
      <c r="OD151" s="57"/>
      <c r="OE151" s="57"/>
      <c r="OF151" s="57"/>
      <c r="OG151" s="57"/>
      <c r="OH151" s="57"/>
      <c r="OI151" s="57"/>
      <c r="OJ151" s="57"/>
      <c r="OK151" s="57"/>
      <c r="OL151" s="57"/>
      <c r="OM151" s="57"/>
      <c r="ON151" s="57"/>
      <c r="OO151" s="57"/>
      <c r="OP151" s="57"/>
      <c r="OQ151" s="57"/>
      <c r="OR151" s="57"/>
      <c r="OS151" s="57"/>
      <c r="OT151" s="57"/>
      <c r="OU151" s="57"/>
      <c r="OV151" s="57"/>
      <c r="OW151" s="57"/>
      <c r="OX151" s="57"/>
      <c r="OY151" s="57"/>
      <c r="OZ151" s="57"/>
      <c r="PA151" s="57"/>
      <c r="PB151" s="20"/>
      <c r="PC151" s="20"/>
      <c r="PD151" s="20"/>
      <c r="PE151" s="20"/>
      <c r="PF151" s="20"/>
      <c r="PG151" s="20"/>
      <c r="PH151" s="20"/>
      <c r="PI151" s="20"/>
      <c r="PJ151" s="20"/>
      <c r="PK151" s="20"/>
      <c r="PL151" s="20"/>
      <c r="PM151" s="20"/>
      <c r="PN151" s="20"/>
      <c r="PO151" s="20"/>
      <c r="PP151" s="20"/>
      <c r="PQ151" s="20"/>
      <c r="PR151" s="20"/>
      <c r="PS151" s="20"/>
      <c r="PT151" s="20"/>
      <c r="PU151" s="20"/>
      <c r="PV151" s="20"/>
      <c r="PW151" s="20"/>
      <c r="PX151" s="20"/>
      <c r="PY151" s="20"/>
      <c r="PZ151" s="20"/>
      <c r="QA151" s="20"/>
      <c r="QB151" s="20"/>
      <c r="QC151" s="20"/>
      <c r="QD151" s="20"/>
      <c r="QE151" s="20"/>
      <c r="QF151" s="20"/>
      <c r="QG151" s="20"/>
      <c r="QH151" s="20"/>
      <c r="QI151" s="20"/>
      <c r="QJ151" s="20"/>
      <c r="QK151" s="20"/>
      <c r="QL151" s="37"/>
      <c r="QM151" s="37"/>
      <c r="QN151" s="47"/>
      <c r="QO151" s="47"/>
      <c r="QP151" s="47"/>
      <c r="QQ151" s="47"/>
      <c r="QR151" s="47"/>
      <c r="QS151" s="47"/>
      <c r="QT151" s="47"/>
      <c r="QU151" s="47"/>
      <c r="QV151" s="47"/>
      <c r="QW151" s="47"/>
      <c r="QX151" s="47"/>
      <c r="QY151" s="47"/>
      <c r="QZ151" s="47"/>
      <c r="RA151" s="47"/>
      <c r="RB151" s="47"/>
      <c r="RC151" s="47"/>
      <c r="RD151" s="47"/>
      <c r="RE151" s="47"/>
      <c r="RF151" s="47"/>
      <c r="RG151" s="47"/>
    </row>
    <row r="152" spans="1:475" s="85" customFormat="1">
      <c r="A152" s="14">
        <f t="shared" si="2"/>
        <v>149</v>
      </c>
      <c r="B152" s="30">
        <f>SUM(D152:L152)</f>
        <v>5</v>
      </c>
      <c r="C152" s="30"/>
      <c r="D152" s="54"/>
      <c r="E152" s="31"/>
      <c r="F152" s="66"/>
      <c r="G152" s="65"/>
      <c r="H152" s="92"/>
      <c r="I152" s="32"/>
      <c r="J152" s="18"/>
      <c r="K152" s="18">
        <v>5</v>
      </c>
      <c r="L152" s="18"/>
      <c r="M152" s="33" t="s">
        <v>343</v>
      </c>
      <c r="N152" s="33" t="s">
        <v>121</v>
      </c>
      <c r="O152" s="18">
        <v>1971</v>
      </c>
      <c r="P152" s="34">
        <f>SUM(R152:AQJ152)</f>
        <v>36.6</v>
      </c>
      <c r="Q152" s="35">
        <f>COUNTIF(R152:AQJ152,"&gt;0")</f>
        <v>5</v>
      </c>
      <c r="R152" s="36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>
        <v>6</v>
      </c>
      <c r="DG152" s="20"/>
      <c r="DH152" s="20">
        <v>6.3</v>
      </c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>
        <v>10</v>
      </c>
      <c r="DT152" s="18"/>
      <c r="DU152" s="18"/>
      <c r="DV152" s="18">
        <v>4.3</v>
      </c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>
        <v>10</v>
      </c>
      <c r="FE152" s="18"/>
      <c r="FF152" s="18"/>
      <c r="FG152" s="18"/>
      <c r="FH152" s="18"/>
      <c r="FI152" s="18"/>
      <c r="FJ152" s="18"/>
      <c r="FK152" s="18"/>
      <c r="FL152" s="18"/>
      <c r="FM152" s="18"/>
      <c r="FN152" s="37"/>
      <c r="FO152" s="18"/>
      <c r="FP152" s="18"/>
      <c r="FQ152" s="18"/>
      <c r="FR152" s="18"/>
      <c r="FS152" s="18"/>
      <c r="FT152" s="18"/>
      <c r="FU152" s="18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59"/>
      <c r="LD152" s="59"/>
      <c r="LE152" s="59"/>
      <c r="LF152" s="59"/>
      <c r="LG152" s="59"/>
      <c r="LH152" s="59"/>
      <c r="LI152" s="59"/>
      <c r="LJ152" s="59"/>
      <c r="LK152" s="59"/>
      <c r="LL152" s="59"/>
      <c r="LM152" s="59"/>
      <c r="LN152" s="59"/>
      <c r="LO152" s="59"/>
      <c r="LP152" s="59"/>
      <c r="LQ152" s="59"/>
      <c r="LR152" s="59"/>
      <c r="LS152" s="59"/>
      <c r="LT152" s="59"/>
      <c r="LU152" s="59"/>
      <c r="LV152" s="59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20"/>
      <c r="MP152" s="20"/>
      <c r="MQ152" s="20"/>
      <c r="MR152" s="20"/>
      <c r="MS152" s="20"/>
      <c r="MT152" s="20"/>
      <c r="MU152" s="20"/>
      <c r="MV152" s="20"/>
      <c r="MW152" s="20"/>
      <c r="MX152" s="20"/>
      <c r="MY152" s="20"/>
      <c r="MZ152" s="20"/>
      <c r="NA152" s="20"/>
      <c r="NB152" s="20"/>
      <c r="NC152" s="20"/>
      <c r="ND152" s="20"/>
      <c r="NE152" s="20"/>
      <c r="NF152" s="20"/>
      <c r="NG152" s="20"/>
      <c r="NH152" s="20"/>
      <c r="NI152" s="20"/>
      <c r="NJ152" s="20"/>
      <c r="NK152" s="20"/>
      <c r="NL152" s="20"/>
      <c r="NM152" s="20"/>
      <c r="NN152" s="57"/>
      <c r="NO152" s="57"/>
      <c r="NP152" s="57"/>
      <c r="NQ152" s="57"/>
      <c r="NR152" s="57"/>
      <c r="NS152" s="57"/>
      <c r="NT152" s="57"/>
      <c r="NU152" s="57"/>
      <c r="NV152" s="57"/>
      <c r="NW152" s="57"/>
      <c r="NX152" s="57"/>
      <c r="NY152" s="57"/>
      <c r="NZ152" s="57"/>
      <c r="OA152" s="57"/>
      <c r="OB152" s="57"/>
      <c r="OC152" s="57"/>
      <c r="OD152" s="57"/>
      <c r="OE152" s="57"/>
      <c r="OF152" s="57"/>
      <c r="OG152" s="57"/>
      <c r="OH152" s="57"/>
      <c r="OI152" s="57"/>
      <c r="OJ152" s="57"/>
      <c r="OK152" s="57"/>
      <c r="OL152" s="57"/>
      <c r="OM152" s="57"/>
      <c r="ON152" s="57"/>
      <c r="OO152" s="57"/>
      <c r="OP152" s="57"/>
      <c r="OQ152" s="57"/>
      <c r="OR152" s="57"/>
      <c r="OS152" s="57"/>
      <c r="OT152" s="57"/>
      <c r="OU152" s="57"/>
      <c r="OV152" s="57"/>
      <c r="OW152" s="57"/>
      <c r="OX152" s="57"/>
      <c r="OY152" s="57"/>
      <c r="OZ152" s="57"/>
      <c r="PA152" s="57"/>
      <c r="PB152" s="20"/>
      <c r="PC152" s="20"/>
      <c r="PD152" s="20"/>
      <c r="PE152" s="20"/>
      <c r="PF152" s="20"/>
      <c r="PG152" s="20"/>
      <c r="PH152" s="20"/>
      <c r="PI152" s="20"/>
      <c r="PJ152" s="20"/>
      <c r="PK152" s="20"/>
      <c r="PL152" s="20"/>
      <c r="PM152" s="20"/>
      <c r="PN152" s="20"/>
      <c r="PO152" s="20"/>
      <c r="PP152" s="20"/>
      <c r="PQ152" s="20"/>
      <c r="PR152" s="20"/>
      <c r="PS152" s="20"/>
      <c r="PT152" s="20"/>
      <c r="PU152" s="20"/>
      <c r="PV152" s="20"/>
      <c r="PW152" s="20"/>
      <c r="PX152" s="20"/>
      <c r="PY152" s="20"/>
      <c r="PZ152" s="20"/>
      <c r="QA152" s="20"/>
      <c r="QB152" s="20"/>
      <c r="QC152" s="20"/>
      <c r="QD152" s="20"/>
      <c r="QE152" s="20"/>
      <c r="QF152" s="20"/>
      <c r="QG152" s="20"/>
      <c r="QH152" s="20"/>
      <c r="QI152" s="20"/>
      <c r="QJ152" s="20"/>
      <c r="QK152" s="20"/>
      <c r="QL152" s="37"/>
      <c r="QM152" s="37"/>
      <c r="QN152" s="47"/>
      <c r="QO152" s="47"/>
      <c r="QP152" s="47"/>
      <c r="QQ152" s="47"/>
      <c r="QR152" s="47"/>
      <c r="QS152" s="47"/>
      <c r="QT152" s="47"/>
      <c r="QU152" s="47"/>
      <c r="QV152" s="47"/>
      <c r="QW152" s="47"/>
      <c r="QX152" s="47"/>
      <c r="QY152" s="47"/>
      <c r="QZ152" s="47"/>
      <c r="RA152" s="47"/>
      <c r="RB152" s="47"/>
      <c r="RC152" s="47"/>
      <c r="RD152" s="47"/>
      <c r="RE152" s="47"/>
      <c r="RF152" s="47"/>
      <c r="RG152" s="47"/>
    </row>
    <row r="153" spans="1:475" s="85" customFormat="1">
      <c r="A153" s="14">
        <f t="shared" si="2"/>
        <v>150</v>
      </c>
      <c r="B153" s="30">
        <f>SUM(D153:L153)</f>
        <v>4</v>
      </c>
      <c r="C153" s="30"/>
      <c r="D153" s="54"/>
      <c r="E153" s="31"/>
      <c r="F153" s="66"/>
      <c r="G153" s="65"/>
      <c r="H153" s="92"/>
      <c r="I153" s="32"/>
      <c r="J153" s="18"/>
      <c r="K153" s="18">
        <v>4</v>
      </c>
      <c r="L153" s="18"/>
      <c r="M153" s="33" t="s">
        <v>268</v>
      </c>
      <c r="N153" s="33" t="s">
        <v>90</v>
      </c>
      <c r="O153" s="18">
        <v>1966</v>
      </c>
      <c r="P153" s="34">
        <f>SUM(R153:AQJ153)</f>
        <v>34.299999999999997</v>
      </c>
      <c r="Q153" s="35">
        <f>COUNTIF(R153:AQJ153,"&gt;0")</f>
        <v>4</v>
      </c>
      <c r="R153" s="36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>
        <v>6.5</v>
      </c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>
        <v>5.5</v>
      </c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>
        <v>10</v>
      </c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>
        <v>12.3</v>
      </c>
      <c r="EH153" s="20"/>
      <c r="EI153" s="20"/>
      <c r="EJ153" s="20"/>
      <c r="EK153" s="20"/>
      <c r="EL153" s="20"/>
      <c r="EM153" s="20"/>
      <c r="EN153" s="20"/>
      <c r="EO153" s="18"/>
      <c r="EP153" s="18"/>
      <c r="EQ153" s="18"/>
      <c r="ER153" s="18"/>
      <c r="ES153" s="18"/>
      <c r="ET153" s="18"/>
      <c r="EU153" s="18"/>
      <c r="EV153" s="18"/>
      <c r="EW153" s="18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18"/>
      <c r="FP153" s="18"/>
      <c r="FQ153" s="18"/>
      <c r="FR153" s="18"/>
      <c r="FS153" s="18"/>
      <c r="FT153" s="18"/>
      <c r="FU153" s="18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  <c r="IV153" s="37"/>
      <c r="IW153" s="37"/>
      <c r="IX153" s="37"/>
      <c r="IY153" s="37"/>
      <c r="IZ153" s="37"/>
      <c r="JA153" s="37"/>
      <c r="JB153" s="37"/>
      <c r="JC153" s="37"/>
      <c r="JD153" s="37"/>
      <c r="JE153" s="37"/>
      <c r="JF153" s="37"/>
      <c r="JG153" s="37"/>
      <c r="JH153" s="37"/>
      <c r="JI153" s="37"/>
      <c r="JJ153" s="37"/>
      <c r="JK153" s="37"/>
      <c r="JL153" s="37"/>
      <c r="JM153" s="37"/>
      <c r="JN153" s="37"/>
      <c r="JO153" s="37"/>
      <c r="JP153" s="37"/>
      <c r="JQ153" s="37"/>
      <c r="JR153" s="37"/>
      <c r="JS153" s="37"/>
      <c r="JT153" s="37"/>
      <c r="JU153" s="37"/>
      <c r="JV153" s="37"/>
      <c r="JW153" s="37"/>
      <c r="JX153" s="37"/>
      <c r="JY153" s="37"/>
      <c r="JZ153" s="37"/>
      <c r="KA153" s="37"/>
      <c r="KB153" s="37"/>
      <c r="KC153" s="37"/>
      <c r="KD153" s="37"/>
      <c r="KE153" s="37"/>
      <c r="KF153" s="37"/>
      <c r="KG153" s="37"/>
      <c r="KH153" s="37"/>
      <c r="KI153" s="37"/>
      <c r="KJ153" s="37"/>
      <c r="KK153" s="37"/>
      <c r="KL153" s="37"/>
      <c r="KM153" s="37"/>
      <c r="KN153" s="37"/>
      <c r="KO153" s="37"/>
      <c r="KP153" s="37"/>
      <c r="KQ153" s="37"/>
      <c r="KR153" s="37"/>
      <c r="KS153" s="37"/>
      <c r="KT153" s="37"/>
      <c r="KU153" s="37"/>
      <c r="KV153" s="37"/>
      <c r="KW153" s="37"/>
      <c r="KX153" s="37"/>
      <c r="KY153" s="37"/>
      <c r="KZ153" s="37"/>
      <c r="LA153" s="37"/>
      <c r="LB153" s="37"/>
      <c r="LC153" s="59"/>
      <c r="LD153" s="59"/>
      <c r="LE153" s="59"/>
      <c r="LF153" s="59"/>
      <c r="LG153" s="59"/>
      <c r="LH153" s="59"/>
      <c r="LI153" s="59"/>
      <c r="LJ153" s="59"/>
      <c r="LK153" s="59"/>
      <c r="LL153" s="59"/>
      <c r="LM153" s="59"/>
      <c r="LN153" s="59"/>
      <c r="LO153" s="59"/>
      <c r="LP153" s="59"/>
      <c r="LQ153" s="59"/>
      <c r="LR153" s="59"/>
      <c r="LS153" s="59"/>
      <c r="LT153" s="59"/>
      <c r="LU153" s="59"/>
      <c r="LV153" s="59"/>
      <c r="LW153" s="37"/>
      <c r="LX153" s="37"/>
      <c r="LY153" s="37"/>
      <c r="LZ153" s="37"/>
      <c r="MA153" s="37"/>
      <c r="MB153" s="37"/>
      <c r="MC153" s="37"/>
      <c r="MD153" s="37"/>
      <c r="ME153" s="37"/>
      <c r="MF153" s="37"/>
      <c r="MG153" s="37"/>
      <c r="MH153" s="37"/>
      <c r="MI153" s="37"/>
      <c r="MJ153" s="37"/>
      <c r="MK153" s="37"/>
      <c r="ML153" s="37"/>
      <c r="MM153" s="37"/>
      <c r="MN153" s="37"/>
      <c r="MO153" s="20"/>
      <c r="MP153" s="20"/>
      <c r="MQ153" s="20"/>
      <c r="MR153" s="20"/>
      <c r="MS153" s="20"/>
      <c r="MT153" s="20"/>
      <c r="MU153" s="20"/>
      <c r="MV153" s="20"/>
      <c r="MW153" s="20"/>
      <c r="MX153" s="20"/>
      <c r="MY153" s="20"/>
      <c r="MZ153" s="20"/>
      <c r="NA153" s="20"/>
      <c r="NB153" s="20"/>
      <c r="NC153" s="20"/>
      <c r="ND153" s="20"/>
      <c r="NE153" s="20"/>
      <c r="NF153" s="20"/>
      <c r="NG153" s="20"/>
      <c r="NH153" s="20"/>
      <c r="NI153" s="20"/>
      <c r="NJ153" s="20"/>
      <c r="NK153" s="20"/>
      <c r="NL153" s="20"/>
      <c r="NM153" s="20"/>
      <c r="NN153" s="57"/>
      <c r="NO153" s="57"/>
      <c r="NP153" s="57"/>
      <c r="NQ153" s="57"/>
      <c r="NR153" s="57"/>
      <c r="NS153" s="57"/>
      <c r="NT153" s="57"/>
      <c r="NU153" s="57"/>
      <c r="NV153" s="57"/>
      <c r="NW153" s="57"/>
      <c r="NX153" s="57"/>
      <c r="NY153" s="57"/>
      <c r="NZ153" s="57"/>
      <c r="OA153" s="57"/>
      <c r="OB153" s="57"/>
      <c r="OC153" s="57"/>
      <c r="OD153" s="57"/>
      <c r="OE153" s="57"/>
      <c r="OF153" s="57"/>
      <c r="OG153" s="57"/>
      <c r="OH153" s="57"/>
      <c r="OI153" s="57"/>
      <c r="OJ153" s="57"/>
      <c r="OK153" s="57"/>
      <c r="OL153" s="57"/>
      <c r="OM153" s="57"/>
      <c r="ON153" s="57"/>
      <c r="OO153" s="57"/>
      <c r="OP153" s="57"/>
      <c r="OQ153" s="57"/>
      <c r="OR153" s="57"/>
      <c r="OS153" s="57"/>
      <c r="OT153" s="57"/>
      <c r="OU153" s="57"/>
      <c r="OV153" s="57"/>
      <c r="OW153" s="57"/>
      <c r="OX153" s="57"/>
      <c r="OY153" s="57"/>
      <c r="OZ153" s="57"/>
      <c r="PA153" s="57"/>
      <c r="PB153" s="20"/>
      <c r="PC153" s="20"/>
      <c r="PD153" s="20"/>
      <c r="PE153" s="20"/>
      <c r="PF153" s="20"/>
      <c r="PG153" s="20"/>
      <c r="PH153" s="20"/>
      <c r="PI153" s="20"/>
      <c r="PJ153" s="20"/>
      <c r="PK153" s="20"/>
      <c r="PL153" s="20"/>
      <c r="PM153" s="20"/>
      <c r="PN153" s="20"/>
      <c r="PO153" s="20"/>
      <c r="PP153" s="20"/>
      <c r="PQ153" s="20"/>
      <c r="PR153" s="20"/>
      <c r="PS153" s="20"/>
      <c r="PT153" s="20"/>
      <c r="PU153" s="20"/>
      <c r="PV153" s="20"/>
      <c r="PW153" s="20"/>
      <c r="PX153" s="20"/>
      <c r="PY153" s="20"/>
      <c r="PZ153" s="20"/>
      <c r="QA153" s="20"/>
      <c r="QB153" s="20"/>
      <c r="QC153" s="20"/>
      <c r="QD153" s="20"/>
      <c r="QE153" s="20"/>
      <c r="QF153" s="20"/>
      <c r="QG153" s="20"/>
      <c r="QH153" s="20"/>
      <c r="QI153" s="20"/>
      <c r="QJ153" s="20"/>
      <c r="QK153" s="20"/>
      <c r="QL153" s="37"/>
      <c r="QM153" s="37"/>
      <c r="QN153" s="47"/>
      <c r="QO153" s="47"/>
      <c r="QP153" s="47"/>
      <c r="QQ153" s="47"/>
      <c r="QR153" s="47"/>
      <c r="QS153" s="47"/>
      <c r="QT153" s="47"/>
      <c r="QU153" s="47"/>
      <c r="QV153" s="47"/>
      <c r="QW153" s="47"/>
      <c r="QX153" s="47"/>
      <c r="QY153" s="47"/>
      <c r="QZ153" s="47"/>
      <c r="RA153" s="47"/>
      <c r="RB153" s="47"/>
      <c r="RC153" s="47"/>
      <c r="RD153" s="47"/>
      <c r="RE153" s="47"/>
      <c r="RF153" s="47"/>
      <c r="RG153" s="47"/>
    </row>
    <row r="154" spans="1:475" s="85" customFormat="1">
      <c r="A154" s="14">
        <f t="shared" si="2"/>
        <v>151</v>
      </c>
      <c r="B154" s="30">
        <f>SUM(D154:L154)</f>
        <v>2</v>
      </c>
      <c r="C154" s="30"/>
      <c r="D154" s="54"/>
      <c r="E154" s="31"/>
      <c r="F154" s="66"/>
      <c r="G154" s="65"/>
      <c r="H154" s="92"/>
      <c r="I154" s="32">
        <v>1</v>
      </c>
      <c r="J154" s="18"/>
      <c r="K154" s="18">
        <v>1</v>
      </c>
      <c r="L154" s="18"/>
      <c r="M154" s="33" t="s">
        <v>280</v>
      </c>
      <c r="N154" s="33" t="s">
        <v>48</v>
      </c>
      <c r="O154" s="18">
        <v>1962</v>
      </c>
      <c r="P154" s="34">
        <f>SUM(R154:AQJ154)</f>
        <v>33.400000000000006</v>
      </c>
      <c r="Q154" s="35">
        <f>COUNTIF(R154:AQJ154,"&gt;0")</f>
        <v>2</v>
      </c>
      <c r="R154" s="36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>
        <v>12.3</v>
      </c>
      <c r="EH154" s="18"/>
      <c r="EI154" s="18"/>
      <c r="EJ154" s="18"/>
      <c r="EK154" s="18"/>
      <c r="EL154" s="32">
        <v>21.1</v>
      </c>
      <c r="EM154" s="20"/>
      <c r="EN154" s="20"/>
      <c r="EO154" s="18"/>
      <c r="EP154" s="18"/>
      <c r="EQ154" s="18"/>
      <c r="ER154" s="18"/>
      <c r="ES154" s="18"/>
      <c r="ET154" s="18"/>
      <c r="EU154" s="18"/>
      <c r="EV154" s="18"/>
      <c r="EW154" s="18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18"/>
      <c r="FP154" s="18"/>
      <c r="FQ154" s="18"/>
      <c r="FR154" s="18"/>
      <c r="FS154" s="18"/>
      <c r="FT154" s="18"/>
      <c r="FU154" s="18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  <c r="IV154" s="37"/>
      <c r="IW154" s="37"/>
      <c r="IX154" s="37"/>
      <c r="IY154" s="37"/>
      <c r="IZ154" s="37"/>
      <c r="JA154" s="37"/>
      <c r="JB154" s="37"/>
      <c r="JC154" s="37"/>
      <c r="JD154" s="37"/>
      <c r="JE154" s="37"/>
      <c r="JF154" s="37"/>
      <c r="JG154" s="37"/>
      <c r="JH154" s="37"/>
      <c r="JI154" s="37"/>
      <c r="JJ154" s="37"/>
      <c r="JK154" s="37"/>
      <c r="JL154" s="37"/>
      <c r="JM154" s="37"/>
      <c r="JN154" s="37"/>
      <c r="JO154" s="37"/>
      <c r="JP154" s="37"/>
      <c r="JQ154" s="37"/>
      <c r="JR154" s="37"/>
      <c r="JS154" s="37"/>
      <c r="JT154" s="37"/>
      <c r="JU154" s="37"/>
      <c r="JV154" s="37"/>
      <c r="JW154" s="37"/>
      <c r="JX154" s="37"/>
      <c r="JY154" s="37"/>
      <c r="JZ154" s="37"/>
      <c r="KA154" s="37"/>
      <c r="KB154" s="37"/>
      <c r="KC154" s="37"/>
      <c r="KD154" s="37"/>
      <c r="KE154" s="37"/>
      <c r="KF154" s="37"/>
      <c r="KG154" s="37"/>
      <c r="KH154" s="37"/>
      <c r="KI154" s="37"/>
      <c r="KJ154" s="37"/>
      <c r="KK154" s="37"/>
      <c r="KL154" s="37"/>
      <c r="KM154" s="37"/>
      <c r="KN154" s="37"/>
      <c r="KO154" s="37"/>
      <c r="KP154" s="37"/>
      <c r="KQ154" s="37"/>
      <c r="KR154" s="37"/>
      <c r="KS154" s="37"/>
      <c r="KT154" s="37"/>
      <c r="KU154" s="37"/>
      <c r="KV154" s="37"/>
      <c r="KW154" s="37"/>
      <c r="KX154" s="37"/>
      <c r="KY154" s="37"/>
      <c r="KZ154" s="37"/>
      <c r="LA154" s="37"/>
      <c r="LB154" s="37"/>
      <c r="LC154" s="59"/>
      <c r="LD154" s="59"/>
      <c r="LE154" s="59"/>
      <c r="LF154" s="59"/>
      <c r="LG154" s="59"/>
      <c r="LH154" s="59"/>
      <c r="LI154" s="59"/>
      <c r="LJ154" s="59"/>
      <c r="LK154" s="59"/>
      <c r="LL154" s="59"/>
      <c r="LM154" s="59"/>
      <c r="LN154" s="59"/>
      <c r="LO154" s="59"/>
      <c r="LP154" s="59"/>
      <c r="LQ154" s="59"/>
      <c r="LR154" s="59"/>
      <c r="LS154" s="59"/>
      <c r="LT154" s="59"/>
      <c r="LU154" s="59"/>
      <c r="LV154" s="59"/>
      <c r="LW154" s="37"/>
      <c r="LX154" s="37"/>
      <c r="LY154" s="37"/>
      <c r="LZ154" s="37"/>
      <c r="MA154" s="37"/>
      <c r="MB154" s="37"/>
      <c r="MC154" s="37"/>
      <c r="MD154" s="37"/>
      <c r="ME154" s="37"/>
      <c r="MF154" s="37"/>
      <c r="MG154" s="37"/>
      <c r="MH154" s="37"/>
      <c r="MI154" s="37"/>
      <c r="MJ154" s="37"/>
      <c r="MK154" s="37"/>
      <c r="ML154" s="37"/>
      <c r="MM154" s="37"/>
      <c r="MN154" s="37"/>
      <c r="MO154" s="20"/>
      <c r="MP154" s="20"/>
      <c r="MQ154" s="20"/>
      <c r="MR154" s="20"/>
      <c r="MS154" s="20"/>
      <c r="MT154" s="20"/>
      <c r="MU154" s="20"/>
      <c r="MV154" s="20"/>
      <c r="MW154" s="20"/>
      <c r="MX154" s="20"/>
      <c r="MY154" s="20"/>
      <c r="MZ154" s="20"/>
      <c r="NA154" s="20"/>
      <c r="NB154" s="20"/>
      <c r="NC154" s="20"/>
      <c r="ND154" s="20"/>
      <c r="NE154" s="20"/>
      <c r="NF154" s="20"/>
      <c r="NG154" s="20"/>
      <c r="NH154" s="20"/>
      <c r="NI154" s="20"/>
      <c r="NJ154" s="20"/>
      <c r="NK154" s="20"/>
      <c r="NL154" s="20"/>
      <c r="NM154" s="20"/>
      <c r="NN154" s="57"/>
      <c r="NO154" s="57"/>
      <c r="NP154" s="57"/>
      <c r="NQ154" s="57"/>
      <c r="NR154" s="57"/>
      <c r="NS154" s="57"/>
      <c r="NT154" s="57"/>
      <c r="NU154" s="57"/>
      <c r="NV154" s="57"/>
      <c r="NW154" s="57"/>
      <c r="NX154" s="57"/>
      <c r="NY154" s="57"/>
      <c r="NZ154" s="57"/>
      <c r="OA154" s="57"/>
      <c r="OB154" s="57"/>
      <c r="OC154" s="57"/>
      <c r="OD154" s="57"/>
      <c r="OE154" s="57"/>
      <c r="OF154" s="57"/>
      <c r="OG154" s="57"/>
      <c r="OH154" s="57"/>
      <c r="OI154" s="57"/>
      <c r="OJ154" s="57"/>
      <c r="OK154" s="57"/>
      <c r="OL154" s="57"/>
      <c r="OM154" s="57"/>
      <c r="ON154" s="57"/>
      <c r="OO154" s="57"/>
      <c r="OP154" s="57"/>
      <c r="OQ154" s="57"/>
      <c r="OR154" s="57"/>
      <c r="OS154" s="57"/>
      <c r="OT154" s="57"/>
      <c r="OU154" s="57"/>
      <c r="OV154" s="57"/>
      <c r="OW154" s="57"/>
      <c r="OX154" s="57"/>
      <c r="OY154" s="57"/>
      <c r="OZ154" s="57"/>
      <c r="PA154" s="57"/>
      <c r="PB154" s="20"/>
      <c r="PC154" s="20"/>
      <c r="PD154" s="20"/>
      <c r="PE154" s="20"/>
      <c r="PF154" s="20"/>
      <c r="PG154" s="20"/>
      <c r="PH154" s="20"/>
      <c r="PI154" s="20"/>
      <c r="PJ154" s="20"/>
      <c r="PK154" s="20"/>
      <c r="PL154" s="20"/>
      <c r="PM154" s="20"/>
      <c r="PN154" s="20"/>
      <c r="PO154" s="20"/>
      <c r="PP154" s="20"/>
      <c r="PQ154" s="20"/>
      <c r="PR154" s="20"/>
      <c r="PS154" s="20"/>
      <c r="PT154" s="20"/>
      <c r="PU154" s="20"/>
      <c r="PV154" s="20"/>
      <c r="PW154" s="20"/>
      <c r="PX154" s="20"/>
      <c r="PY154" s="20"/>
      <c r="PZ154" s="20"/>
      <c r="QA154" s="20"/>
      <c r="QB154" s="20"/>
      <c r="QC154" s="20"/>
      <c r="QD154" s="20"/>
      <c r="QE154" s="20"/>
      <c r="QF154" s="20"/>
      <c r="QG154" s="20"/>
      <c r="QH154" s="20"/>
      <c r="QI154" s="20"/>
      <c r="QJ154" s="20"/>
      <c r="QK154" s="20"/>
      <c r="QL154" s="37"/>
      <c r="QM154" s="37"/>
      <c r="QN154" s="47"/>
      <c r="QO154" s="47"/>
      <c r="QP154" s="47"/>
      <c r="QQ154" s="47"/>
      <c r="QR154" s="47"/>
      <c r="QS154" s="47"/>
      <c r="QT154" s="47"/>
      <c r="QU154" s="47"/>
      <c r="QV154" s="47"/>
      <c r="QW154" s="47"/>
      <c r="QX154" s="47"/>
      <c r="QY154" s="47"/>
      <c r="QZ154" s="47"/>
      <c r="RA154" s="47"/>
      <c r="RB154" s="47"/>
      <c r="RC154" s="47"/>
      <c r="RD154" s="47"/>
      <c r="RE154" s="47"/>
      <c r="RF154" s="47"/>
      <c r="RG154" s="47"/>
    </row>
    <row r="155" spans="1:475" s="85" customFormat="1">
      <c r="A155" s="14">
        <f t="shared" si="2"/>
        <v>152</v>
      </c>
      <c r="B155" s="30">
        <f>SUM(D155:L155)</f>
        <v>2</v>
      </c>
      <c r="C155" s="30"/>
      <c r="D155" s="54"/>
      <c r="E155" s="31"/>
      <c r="F155" s="66"/>
      <c r="G155" s="65"/>
      <c r="H155" s="92"/>
      <c r="I155" s="32">
        <v>1</v>
      </c>
      <c r="J155" s="18"/>
      <c r="K155" s="18">
        <v>1</v>
      </c>
      <c r="L155" s="18"/>
      <c r="M155" s="33" t="s">
        <v>282</v>
      </c>
      <c r="N155" s="33" t="s">
        <v>283</v>
      </c>
      <c r="O155" s="18">
        <v>1963</v>
      </c>
      <c r="P155" s="34">
        <f>SUM(R155:AQJ155)</f>
        <v>33.400000000000006</v>
      </c>
      <c r="Q155" s="35">
        <f>COUNTIF(R155:AQJ155,"&gt;0")</f>
        <v>2</v>
      </c>
      <c r="R155" s="36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>
        <v>12.3</v>
      </c>
      <c r="EH155" s="18"/>
      <c r="EI155" s="18"/>
      <c r="EJ155" s="18"/>
      <c r="EK155" s="18"/>
      <c r="EL155" s="32">
        <v>21.1</v>
      </c>
      <c r="EM155" s="20"/>
      <c r="EN155" s="20"/>
      <c r="EO155" s="18"/>
      <c r="EP155" s="18"/>
      <c r="EQ155" s="18"/>
      <c r="ER155" s="18"/>
      <c r="ES155" s="18"/>
      <c r="ET155" s="18"/>
      <c r="EU155" s="18"/>
      <c r="EV155" s="18"/>
      <c r="EW155" s="18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18"/>
      <c r="FP155" s="18"/>
      <c r="FQ155" s="18"/>
      <c r="FR155" s="18"/>
      <c r="FS155" s="18"/>
      <c r="FT155" s="18"/>
      <c r="FU155" s="18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  <c r="IV155" s="37"/>
      <c r="IW155" s="37"/>
      <c r="IX155" s="37"/>
      <c r="IY155" s="37"/>
      <c r="IZ155" s="37"/>
      <c r="JA155" s="37"/>
      <c r="JB155" s="37"/>
      <c r="JC155" s="37"/>
      <c r="JD155" s="37"/>
      <c r="JE155" s="37"/>
      <c r="JF155" s="37"/>
      <c r="JG155" s="37"/>
      <c r="JH155" s="37"/>
      <c r="JI155" s="37"/>
      <c r="JJ155" s="37"/>
      <c r="JK155" s="37"/>
      <c r="JL155" s="37"/>
      <c r="JM155" s="37"/>
      <c r="JN155" s="37"/>
      <c r="JO155" s="37"/>
      <c r="JP155" s="37"/>
      <c r="JQ155" s="37"/>
      <c r="JR155" s="37"/>
      <c r="JS155" s="37"/>
      <c r="JT155" s="37"/>
      <c r="JU155" s="37"/>
      <c r="JV155" s="37"/>
      <c r="JW155" s="37"/>
      <c r="JX155" s="37"/>
      <c r="JY155" s="37"/>
      <c r="JZ155" s="37"/>
      <c r="KA155" s="37"/>
      <c r="KB155" s="37"/>
      <c r="KC155" s="37"/>
      <c r="KD155" s="37"/>
      <c r="KE155" s="37"/>
      <c r="KF155" s="37"/>
      <c r="KG155" s="37"/>
      <c r="KH155" s="37"/>
      <c r="KI155" s="37"/>
      <c r="KJ155" s="37"/>
      <c r="KK155" s="37"/>
      <c r="KL155" s="37"/>
      <c r="KM155" s="37"/>
      <c r="KN155" s="37"/>
      <c r="KO155" s="37"/>
      <c r="KP155" s="37"/>
      <c r="KQ155" s="37"/>
      <c r="KR155" s="37"/>
      <c r="KS155" s="37"/>
      <c r="KT155" s="37"/>
      <c r="KU155" s="37"/>
      <c r="KV155" s="37"/>
      <c r="KW155" s="37"/>
      <c r="KX155" s="37"/>
      <c r="KY155" s="37"/>
      <c r="KZ155" s="37"/>
      <c r="LA155" s="37"/>
      <c r="LB155" s="37"/>
      <c r="LC155" s="59"/>
      <c r="LD155" s="59"/>
      <c r="LE155" s="59"/>
      <c r="LF155" s="59"/>
      <c r="LG155" s="59"/>
      <c r="LH155" s="59"/>
      <c r="LI155" s="59"/>
      <c r="LJ155" s="59"/>
      <c r="LK155" s="59"/>
      <c r="LL155" s="59"/>
      <c r="LM155" s="59"/>
      <c r="LN155" s="59"/>
      <c r="LO155" s="59"/>
      <c r="LP155" s="59"/>
      <c r="LQ155" s="59"/>
      <c r="LR155" s="59"/>
      <c r="LS155" s="59"/>
      <c r="LT155" s="59"/>
      <c r="LU155" s="59"/>
      <c r="LV155" s="59"/>
      <c r="LW155" s="37"/>
      <c r="LX155" s="37"/>
      <c r="LY155" s="37"/>
      <c r="LZ155" s="37"/>
      <c r="MA155" s="37"/>
      <c r="MB155" s="37"/>
      <c r="MC155" s="37"/>
      <c r="MD155" s="37"/>
      <c r="ME155" s="37"/>
      <c r="MF155" s="37"/>
      <c r="MG155" s="37"/>
      <c r="MH155" s="37"/>
      <c r="MI155" s="37"/>
      <c r="MJ155" s="37"/>
      <c r="MK155" s="37"/>
      <c r="ML155" s="37"/>
      <c r="MM155" s="37"/>
      <c r="MN155" s="37"/>
      <c r="MO155" s="20"/>
      <c r="MP155" s="20"/>
      <c r="MQ155" s="20"/>
      <c r="MR155" s="20"/>
      <c r="MS155" s="20"/>
      <c r="MT155" s="20"/>
      <c r="MU155" s="20"/>
      <c r="MV155" s="20"/>
      <c r="MW155" s="20"/>
      <c r="MX155" s="20"/>
      <c r="MY155" s="20"/>
      <c r="MZ155" s="20"/>
      <c r="NA155" s="20"/>
      <c r="NB155" s="20"/>
      <c r="NC155" s="20"/>
      <c r="ND155" s="20"/>
      <c r="NE155" s="20"/>
      <c r="NF155" s="20"/>
      <c r="NG155" s="20"/>
      <c r="NH155" s="20"/>
      <c r="NI155" s="20"/>
      <c r="NJ155" s="20"/>
      <c r="NK155" s="20"/>
      <c r="NL155" s="20"/>
      <c r="NM155" s="20"/>
      <c r="NN155" s="57"/>
      <c r="NO155" s="57"/>
      <c r="NP155" s="57"/>
      <c r="NQ155" s="57"/>
      <c r="NR155" s="57"/>
      <c r="NS155" s="57"/>
      <c r="NT155" s="57"/>
      <c r="NU155" s="57"/>
      <c r="NV155" s="57"/>
      <c r="NW155" s="57"/>
      <c r="NX155" s="57"/>
      <c r="NY155" s="57"/>
      <c r="NZ155" s="57"/>
      <c r="OA155" s="57"/>
      <c r="OB155" s="57"/>
      <c r="OC155" s="57"/>
      <c r="OD155" s="57"/>
      <c r="OE155" s="57"/>
      <c r="OF155" s="57"/>
      <c r="OG155" s="57"/>
      <c r="OH155" s="57"/>
      <c r="OI155" s="57"/>
      <c r="OJ155" s="57"/>
      <c r="OK155" s="57"/>
      <c r="OL155" s="57"/>
      <c r="OM155" s="57"/>
      <c r="ON155" s="57"/>
      <c r="OO155" s="57"/>
      <c r="OP155" s="57"/>
      <c r="OQ155" s="57"/>
      <c r="OR155" s="57"/>
      <c r="OS155" s="57"/>
      <c r="OT155" s="57"/>
      <c r="OU155" s="57"/>
      <c r="OV155" s="57"/>
      <c r="OW155" s="57"/>
      <c r="OX155" s="57"/>
      <c r="OY155" s="57"/>
      <c r="OZ155" s="57"/>
      <c r="PA155" s="57"/>
      <c r="PB155" s="20"/>
      <c r="PC155" s="20"/>
      <c r="PD155" s="20"/>
      <c r="PE155" s="20"/>
      <c r="PF155" s="20"/>
      <c r="PG155" s="20"/>
      <c r="PH155" s="20"/>
      <c r="PI155" s="20"/>
      <c r="PJ155" s="20"/>
      <c r="PK155" s="20"/>
      <c r="PL155" s="20"/>
      <c r="PM155" s="20"/>
      <c r="PN155" s="20"/>
      <c r="PO155" s="20"/>
      <c r="PP155" s="20"/>
      <c r="PQ155" s="20"/>
      <c r="PR155" s="20"/>
      <c r="PS155" s="20"/>
      <c r="PT155" s="20"/>
      <c r="PU155" s="20"/>
      <c r="PV155" s="20"/>
      <c r="PW155" s="20"/>
      <c r="PX155" s="20"/>
      <c r="PY155" s="20"/>
      <c r="PZ155" s="20"/>
      <c r="QA155" s="20"/>
      <c r="QB155" s="20"/>
      <c r="QC155" s="20"/>
      <c r="QD155" s="20"/>
      <c r="QE155" s="20"/>
      <c r="QF155" s="20"/>
      <c r="QG155" s="20"/>
      <c r="QH155" s="20"/>
      <c r="QI155" s="20"/>
      <c r="QJ155" s="20"/>
      <c r="QK155" s="20"/>
      <c r="QL155" s="37"/>
      <c r="QM155" s="37"/>
      <c r="QN155" s="47"/>
      <c r="QO155" s="47"/>
      <c r="QP155" s="47"/>
      <c r="QQ155" s="47"/>
      <c r="QR155" s="47"/>
      <c r="QS155" s="47"/>
      <c r="QT155" s="47"/>
      <c r="QU155" s="47"/>
      <c r="QV155" s="47"/>
      <c r="QW155" s="47"/>
      <c r="QX155" s="47"/>
      <c r="QY155" s="47"/>
      <c r="QZ155" s="47"/>
      <c r="RA155" s="47"/>
      <c r="RB155" s="47"/>
      <c r="RC155" s="47"/>
      <c r="RD155" s="47"/>
      <c r="RE155" s="47"/>
      <c r="RF155" s="47"/>
      <c r="RG155" s="47"/>
    </row>
    <row r="156" spans="1:475" s="85" customFormat="1">
      <c r="A156" s="14">
        <f t="shared" si="2"/>
        <v>153</v>
      </c>
      <c r="B156" s="30">
        <f>SUM(D156:L156)</f>
        <v>3</v>
      </c>
      <c r="C156" s="30"/>
      <c r="D156" s="54"/>
      <c r="E156" s="31"/>
      <c r="F156" s="66"/>
      <c r="G156" s="65"/>
      <c r="H156" s="92"/>
      <c r="I156" s="32"/>
      <c r="J156" s="18"/>
      <c r="K156" s="18">
        <v>3</v>
      </c>
      <c r="L156" s="18"/>
      <c r="M156" s="33" t="s">
        <v>71</v>
      </c>
      <c r="N156" s="33" t="s">
        <v>72</v>
      </c>
      <c r="O156" s="18">
        <v>1971</v>
      </c>
      <c r="P156" s="34">
        <f>SUM(R156:AQJ156)</f>
        <v>32.299999999999997</v>
      </c>
      <c r="Q156" s="35">
        <f>COUNTIF(R156:AQJ156,"&gt;0")</f>
        <v>3</v>
      </c>
      <c r="R156" s="36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>
        <v>10</v>
      </c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>
        <v>10</v>
      </c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>
        <v>12.3</v>
      </c>
      <c r="EH156" s="20"/>
      <c r="EI156" s="20"/>
      <c r="EJ156" s="20"/>
      <c r="EK156" s="20"/>
      <c r="EL156" s="20"/>
      <c r="EM156" s="20"/>
      <c r="EN156" s="20"/>
      <c r="EO156" s="18"/>
      <c r="EP156" s="18"/>
      <c r="EQ156" s="18"/>
      <c r="ER156" s="18"/>
      <c r="ES156" s="18"/>
      <c r="ET156" s="18"/>
      <c r="EU156" s="18"/>
      <c r="EV156" s="18"/>
      <c r="EW156" s="18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18"/>
      <c r="FP156" s="18"/>
      <c r="FQ156" s="18"/>
      <c r="FR156" s="18"/>
      <c r="FS156" s="18"/>
      <c r="FT156" s="18"/>
      <c r="FU156" s="18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  <c r="IV156" s="37"/>
      <c r="IW156" s="37"/>
      <c r="IX156" s="37"/>
      <c r="IY156" s="37"/>
      <c r="IZ156" s="37"/>
      <c r="JA156" s="37"/>
      <c r="JB156" s="37"/>
      <c r="JC156" s="37"/>
      <c r="JD156" s="37"/>
      <c r="JE156" s="37"/>
      <c r="JF156" s="37"/>
      <c r="JG156" s="37"/>
      <c r="JH156" s="37"/>
      <c r="JI156" s="37"/>
      <c r="JJ156" s="37"/>
      <c r="JK156" s="37"/>
      <c r="JL156" s="37"/>
      <c r="JM156" s="37"/>
      <c r="JN156" s="37"/>
      <c r="JO156" s="37"/>
      <c r="JP156" s="37"/>
      <c r="JQ156" s="37"/>
      <c r="JR156" s="37"/>
      <c r="JS156" s="37"/>
      <c r="JT156" s="37"/>
      <c r="JU156" s="37"/>
      <c r="JV156" s="37"/>
      <c r="JW156" s="37"/>
      <c r="JX156" s="37"/>
      <c r="JY156" s="37"/>
      <c r="JZ156" s="37"/>
      <c r="KA156" s="37"/>
      <c r="KB156" s="37"/>
      <c r="KC156" s="37"/>
      <c r="KD156" s="37"/>
      <c r="KE156" s="37"/>
      <c r="KF156" s="37"/>
      <c r="KG156" s="37"/>
      <c r="KH156" s="37"/>
      <c r="KI156" s="37"/>
      <c r="KJ156" s="37"/>
      <c r="KK156" s="37"/>
      <c r="KL156" s="37"/>
      <c r="KM156" s="37"/>
      <c r="KN156" s="37"/>
      <c r="KO156" s="37"/>
      <c r="KP156" s="37"/>
      <c r="KQ156" s="37"/>
      <c r="KR156" s="37"/>
      <c r="KS156" s="37"/>
      <c r="KT156" s="37"/>
      <c r="KU156" s="37"/>
      <c r="KV156" s="37"/>
      <c r="KW156" s="37"/>
      <c r="KX156" s="37"/>
      <c r="KY156" s="37"/>
      <c r="KZ156" s="37"/>
      <c r="LA156" s="37"/>
      <c r="LB156" s="37"/>
      <c r="LC156" s="59"/>
      <c r="LD156" s="59"/>
      <c r="LE156" s="59"/>
      <c r="LF156" s="59"/>
      <c r="LG156" s="59"/>
      <c r="LH156" s="59"/>
      <c r="LI156" s="59"/>
      <c r="LJ156" s="59"/>
      <c r="LK156" s="59"/>
      <c r="LL156" s="59"/>
      <c r="LM156" s="59"/>
      <c r="LN156" s="59"/>
      <c r="LO156" s="59"/>
      <c r="LP156" s="59"/>
      <c r="LQ156" s="59"/>
      <c r="LR156" s="59"/>
      <c r="LS156" s="59"/>
      <c r="LT156" s="59"/>
      <c r="LU156" s="59"/>
      <c r="LV156" s="59"/>
      <c r="LW156" s="37"/>
      <c r="LX156" s="37"/>
      <c r="LY156" s="37"/>
      <c r="LZ156" s="37"/>
      <c r="MA156" s="37"/>
      <c r="MB156" s="37"/>
      <c r="MC156" s="37"/>
      <c r="MD156" s="37"/>
      <c r="ME156" s="37"/>
      <c r="MF156" s="37"/>
      <c r="MG156" s="37"/>
      <c r="MH156" s="37"/>
      <c r="MI156" s="37"/>
      <c r="MJ156" s="37"/>
      <c r="MK156" s="37"/>
      <c r="ML156" s="37"/>
      <c r="MM156" s="37"/>
      <c r="MN156" s="37"/>
      <c r="MO156" s="20"/>
      <c r="MP156" s="20"/>
      <c r="MQ156" s="20"/>
      <c r="MR156" s="20"/>
      <c r="MS156" s="20"/>
      <c r="MT156" s="20"/>
      <c r="MU156" s="20"/>
      <c r="MV156" s="20"/>
      <c r="MW156" s="20"/>
      <c r="MX156" s="20"/>
      <c r="MY156" s="20"/>
      <c r="MZ156" s="20"/>
      <c r="NA156" s="20"/>
      <c r="NB156" s="20"/>
      <c r="NC156" s="20"/>
      <c r="ND156" s="20"/>
      <c r="NE156" s="20"/>
      <c r="NF156" s="20"/>
      <c r="NG156" s="20"/>
      <c r="NH156" s="20"/>
      <c r="NI156" s="20"/>
      <c r="NJ156" s="20"/>
      <c r="NK156" s="20"/>
      <c r="NL156" s="20"/>
      <c r="NM156" s="20"/>
      <c r="NN156" s="57"/>
      <c r="NO156" s="57"/>
      <c r="NP156" s="57"/>
      <c r="NQ156" s="57"/>
      <c r="NR156" s="57"/>
      <c r="NS156" s="57"/>
      <c r="NT156" s="57"/>
      <c r="NU156" s="57"/>
      <c r="NV156" s="57"/>
      <c r="NW156" s="57"/>
      <c r="NX156" s="57"/>
      <c r="NY156" s="57"/>
      <c r="NZ156" s="57"/>
      <c r="OA156" s="57"/>
      <c r="OB156" s="57"/>
      <c r="OC156" s="57"/>
      <c r="OD156" s="57"/>
      <c r="OE156" s="57"/>
      <c r="OF156" s="57"/>
      <c r="OG156" s="57"/>
      <c r="OH156" s="57"/>
      <c r="OI156" s="57"/>
      <c r="OJ156" s="57"/>
      <c r="OK156" s="57"/>
      <c r="OL156" s="57"/>
      <c r="OM156" s="57"/>
      <c r="ON156" s="57"/>
      <c r="OO156" s="57"/>
      <c r="OP156" s="57"/>
      <c r="OQ156" s="57"/>
      <c r="OR156" s="57"/>
      <c r="OS156" s="57"/>
      <c r="OT156" s="57"/>
      <c r="OU156" s="57"/>
      <c r="OV156" s="57"/>
      <c r="OW156" s="57"/>
      <c r="OX156" s="57"/>
      <c r="OY156" s="57"/>
      <c r="OZ156" s="57"/>
      <c r="PA156" s="57"/>
      <c r="PB156" s="20"/>
      <c r="PC156" s="20"/>
      <c r="PD156" s="20"/>
      <c r="PE156" s="20"/>
      <c r="PF156" s="20"/>
      <c r="PG156" s="20"/>
      <c r="PH156" s="20"/>
      <c r="PI156" s="20"/>
      <c r="PJ156" s="20"/>
      <c r="PK156" s="20"/>
      <c r="PL156" s="20"/>
      <c r="PM156" s="20"/>
      <c r="PN156" s="20"/>
      <c r="PO156" s="20"/>
      <c r="PP156" s="20"/>
      <c r="PQ156" s="20"/>
      <c r="PR156" s="20"/>
      <c r="PS156" s="20"/>
      <c r="PT156" s="20"/>
      <c r="PU156" s="20"/>
      <c r="PV156" s="20"/>
      <c r="PW156" s="20"/>
      <c r="PX156" s="20"/>
      <c r="PY156" s="20"/>
      <c r="PZ156" s="20"/>
      <c r="QA156" s="20"/>
      <c r="QB156" s="20"/>
      <c r="QC156" s="20"/>
      <c r="QD156" s="20"/>
      <c r="QE156" s="20"/>
      <c r="QF156" s="20"/>
      <c r="QG156" s="20"/>
      <c r="QH156" s="20"/>
      <c r="QI156" s="20"/>
      <c r="QJ156" s="20"/>
      <c r="QK156" s="20"/>
      <c r="QL156" s="37"/>
      <c r="QM156" s="37"/>
      <c r="QN156" s="47"/>
      <c r="QO156" s="47"/>
      <c r="QP156" s="47"/>
      <c r="QQ156" s="47"/>
      <c r="QR156" s="47"/>
      <c r="QS156" s="47"/>
      <c r="QT156" s="47"/>
      <c r="QU156" s="47"/>
      <c r="QV156" s="47"/>
      <c r="QW156" s="47"/>
      <c r="QX156" s="47"/>
      <c r="QY156" s="47"/>
      <c r="QZ156" s="47"/>
      <c r="RA156" s="47"/>
      <c r="RB156" s="47"/>
      <c r="RC156" s="47"/>
      <c r="RD156" s="47"/>
      <c r="RE156" s="47"/>
      <c r="RF156" s="47"/>
      <c r="RG156" s="47"/>
    </row>
    <row r="157" spans="1:475" s="85" customFormat="1">
      <c r="A157" s="14">
        <f t="shared" si="2"/>
        <v>154</v>
      </c>
      <c r="B157" s="30">
        <f>SUM(D157:L157)</f>
        <v>6</v>
      </c>
      <c r="C157" s="30"/>
      <c r="D157" s="54"/>
      <c r="E157" s="31"/>
      <c r="F157" s="66"/>
      <c r="G157" s="65"/>
      <c r="H157" s="92"/>
      <c r="I157" s="32"/>
      <c r="J157" s="18"/>
      <c r="K157" s="18">
        <v>6</v>
      </c>
      <c r="L157" s="18"/>
      <c r="M157" s="33" t="s">
        <v>237</v>
      </c>
      <c r="N157" s="33" t="s">
        <v>62</v>
      </c>
      <c r="O157" s="18">
        <v>1967</v>
      </c>
      <c r="P157" s="34">
        <f>SUM(R157:AQJ157)</f>
        <v>31.700000000000003</v>
      </c>
      <c r="Q157" s="35">
        <f>COUNTIF(R157:AQJ157,"&gt;0")</f>
        <v>6</v>
      </c>
      <c r="R157" s="36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>
        <v>5</v>
      </c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>
        <v>5.6</v>
      </c>
      <c r="DB157" s="20"/>
      <c r="DC157" s="20"/>
      <c r="DD157" s="20"/>
      <c r="DE157" s="20"/>
      <c r="DF157" s="20">
        <v>6</v>
      </c>
      <c r="DG157" s="20"/>
      <c r="DH157" s="20"/>
      <c r="DI157" s="20"/>
      <c r="DJ157" s="20"/>
      <c r="DK157" s="20"/>
      <c r="DL157" s="20">
        <v>6.3</v>
      </c>
      <c r="DM157" s="18"/>
      <c r="DN157" s="18"/>
      <c r="DO157" s="18"/>
      <c r="DP157" s="18"/>
      <c r="DQ157" s="18"/>
      <c r="DR157" s="18"/>
      <c r="DS157" s="18"/>
      <c r="DT157" s="18"/>
      <c r="DU157" s="18"/>
      <c r="DV157" s="18">
        <v>4.3</v>
      </c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18"/>
      <c r="EP157" s="18"/>
      <c r="EQ157" s="18"/>
      <c r="ER157" s="18"/>
      <c r="ES157" s="18"/>
      <c r="ET157" s="18"/>
      <c r="EU157" s="18">
        <v>4.5</v>
      </c>
      <c r="EV157" s="18"/>
      <c r="EW157" s="18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18"/>
      <c r="FP157" s="18"/>
      <c r="FQ157" s="18"/>
      <c r="FR157" s="18"/>
      <c r="FS157" s="18"/>
      <c r="FT157" s="18"/>
      <c r="FU157" s="18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37"/>
      <c r="HX157" s="37"/>
      <c r="HY157" s="37"/>
      <c r="HZ157" s="37"/>
      <c r="IA157" s="37"/>
      <c r="IB157" s="37"/>
      <c r="IC157" s="37"/>
      <c r="ID157" s="37"/>
      <c r="IE157" s="37"/>
      <c r="IF157" s="37"/>
      <c r="IG157" s="37"/>
      <c r="IH157" s="37"/>
      <c r="II157" s="37"/>
      <c r="IJ157" s="37"/>
      <c r="IK157" s="37"/>
      <c r="IL157" s="37"/>
      <c r="IM157" s="37"/>
      <c r="IN157" s="37"/>
      <c r="IO157" s="37"/>
      <c r="IP157" s="37"/>
      <c r="IQ157" s="37"/>
      <c r="IR157" s="37"/>
      <c r="IS157" s="37"/>
      <c r="IT157" s="37"/>
      <c r="IU157" s="37"/>
      <c r="IV157" s="37"/>
      <c r="IW157" s="37"/>
      <c r="IX157" s="37"/>
      <c r="IY157" s="37"/>
      <c r="IZ157" s="37"/>
      <c r="JA157" s="37"/>
      <c r="JB157" s="37"/>
      <c r="JC157" s="37"/>
      <c r="JD157" s="37"/>
      <c r="JE157" s="37"/>
      <c r="JF157" s="37"/>
      <c r="JG157" s="37"/>
      <c r="JH157" s="37"/>
      <c r="JI157" s="37"/>
      <c r="JJ157" s="37"/>
      <c r="JK157" s="37"/>
      <c r="JL157" s="37"/>
      <c r="JM157" s="37"/>
      <c r="JN157" s="37"/>
      <c r="JO157" s="37"/>
      <c r="JP157" s="37"/>
      <c r="JQ157" s="37"/>
      <c r="JR157" s="37"/>
      <c r="JS157" s="37"/>
      <c r="JT157" s="37"/>
      <c r="JU157" s="37"/>
      <c r="JV157" s="37"/>
      <c r="JW157" s="37"/>
      <c r="JX157" s="37"/>
      <c r="JY157" s="37"/>
      <c r="JZ157" s="37"/>
      <c r="KA157" s="37"/>
      <c r="KB157" s="37"/>
      <c r="KC157" s="37"/>
      <c r="KD157" s="37"/>
      <c r="KE157" s="37"/>
      <c r="KF157" s="37"/>
      <c r="KG157" s="37"/>
      <c r="KH157" s="37"/>
      <c r="KI157" s="37"/>
      <c r="KJ157" s="37"/>
      <c r="KK157" s="37"/>
      <c r="KL157" s="37"/>
      <c r="KM157" s="37"/>
      <c r="KN157" s="37"/>
      <c r="KO157" s="37"/>
      <c r="KP157" s="37"/>
      <c r="KQ157" s="37"/>
      <c r="KR157" s="37"/>
      <c r="KS157" s="37"/>
      <c r="KT157" s="37"/>
      <c r="KU157" s="37"/>
      <c r="KV157" s="37"/>
      <c r="KW157" s="37"/>
      <c r="KX157" s="37"/>
      <c r="KY157" s="37"/>
      <c r="KZ157" s="37"/>
      <c r="LA157" s="37"/>
      <c r="LB157" s="37"/>
      <c r="LC157" s="59"/>
      <c r="LD157" s="59"/>
      <c r="LE157" s="59"/>
      <c r="LF157" s="59"/>
      <c r="LG157" s="59"/>
      <c r="LH157" s="59"/>
      <c r="LI157" s="59"/>
      <c r="LJ157" s="59"/>
      <c r="LK157" s="59"/>
      <c r="LL157" s="59"/>
      <c r="LM157" s="59"/>
      <c r="LN157" s="59"/>
      <c r="LO157" s="59"/>
      <c r="LP157" s="59"/>
      <c r="LQ157" s="59"/>
      <c r="LR157" s="59"/>
      <c r="LS157" s="59"/>
      <c r="LT157" s="59"/>
      <c r="LU157" s="59"/>
      <c r="LV157" s="59"/>
      <c r="LW157" s="37"/>
      <c r="LX157" s="37"/>
      <c r="LY157" s="37"/>
      <c r="LZ157" s="37"/>
      <c r="MA157" s="37"/>
      <c r="MB157" s="37"/>
      <c r="MC157" s="37"/>
      <c r="MD157" s="37"/>
      <c r="ME157" s="37"/>
      <c r="MF157" s="37"/>
      <c r="MG157" s="37"/>
      <c r="MH157" s="37"/>
      <c r="MI157" s="37"/>
      <c r="MJ157" s="37"/>
      <c r="MK157" s="37"/>
      <c r="ML157" s="37"/>
      <c r="MM157" s="37"/>
      <c r="MN157" s="37"/>
      <c r="MO157" s="20"/>
      <c r="MP157" s="20"/>
      <c r="MQ157" s="20"/>
      <c r="MR157" s="20"/>
      <c r="MS157" s="20"/>
      <c r="MT157" s="20"/>
      <c r="MU157" s="20"/>
      <c r="MV157" s="20"/>
      <c r="MW157" s="20"/>
      <c r="MX157" s="20"/>
      <c r="MY157" s="20"/>
      <c r="MZ157" s="20"/>
      <c r="NA157" s="20"/>
      <c r="NB157" s="20"/>
      <c r="NC157" s="20"/>
      <c r="ND157" s="20"/>
      <c r="NE157" s="20"/>
      <c r="NF157" s="20"/>
      <c r="NG157" s="20"/>
      <c r="NH157" s="20"/>
      <c r="NI157" s="20"/>
      <c r="NJ157" s="20"/>
      <c r="NK157" s="20"/>
      <c r="NL157" s="20"/>
      <c r="NM157" s="20"/>
      <c r="NN157" s="57"/>
      <c r="NO157" s="57"/>
      <c r="NP157" s="57"/>
      <c r="NQ157" s="57"/>
      <c r="NR157" s="57"/>
      <c r="NS157" s="57"/>
      <c r="NT157" s="57"/>
      <c r="NU157" s="57"/>
      <c r="NV157" s="57"/>
      <c r="NW157" s="57"/>
      <c r="NX157" s="57"/>
      <c r="NY157" s="57"/>
      <c r="NZ157" s="57"/>
      <c r="OA157" s="57"/>
      <c r="OB157" s="57"/>
      <c r="OC157" s="57"/>
      <c r="OD157" s="57"/>
      <c r="OE157" s="57"/>
      <c r="OF157" s="57"/>
      <c r="OG157" s="57"/>
      <c r="OH157" s="57"/>
      <c r="OI157" s="57"/>
      <c r="OJ157" s="57"/>
      <c r="OK157" s="57"/>
      <c r="OL157" s="57"/>
      <c r="OM157" s="57"/>
      <c r="ON157" s="57"/>
      <c r="OO157" s="57"/>
      <c r="OP157" s="57"/>
      <c r="OQ157" s="57"/>
      <c r="OR157" s="57"/>
      <c r="OS157" s="57"/>
      <c r="OT157" s="57"/>
      <c r="OU157" s="57"/>
      <c r="OV157" s="57"/>
      <c r="OW157" s="57"/>
      <c r="OX157" s="57"/>
      <c r="OY157" s="57"/>
      <c r="OZ157" s="57"/>
      <c r="PA157" s="57"/>
      <c r="PB157" s="20"/>
      <c r="PC157" s="20"/>
      <c r="PD157" s="20"/>
      <c r="PE157" s="20"/>
      <c r="PF157" s="20"/>
      <c r="PG157" s="20"/>
      <c r="PH157" s="20"/>
      <c r="PI157" s="20"/>
      <c r="PJ157" s="20"/>
      <c r="PK157" s="20"/>
      <c r="PL157" s="20"/>
      <c r="PM157" s="20"/>
      <c r="PN157" s="20"/>
      <c r="PO157" s="20"/>
      <c r="PP157" s="20"/>
      <c r="PQ157" s="20"/>
      <c r="PR157" s="20"/>
      <c r="PS157" s="20"/>
      <c r="PT157" s="20"/>
      <c r="PU157" s="20"/>
      <c r="PV157" s="20"/>
      <c r="PW157" s="20"/>
      <c r="PX157" s="20"/>
      <c r="PY157" s="20"/>
      <c r="PZ157" s="20"/>
      <c r="QA157" s="20"/>
      <c r="QB157" s="20"/>
      <c r="QC157" s="20"/>
      <c r="QD157" s="20"/>
      <c r="QE157" s="20"/>
      <c r="QF157" s="20"/>
      <c r="QG157" s="20"/>
      <c r="QH157" s="20"/>
      <c r="QI157" s="20"/>
      <c r="QJ157" s="20"/>
      <c r="QK157" s="20"/>
      <c r="QL157" s="37"/>
      <c r="QM157" s="37"/>
      <c r="QN157" s="47"/>
      <c r="QO157" s="47"/>
      <c r="QP157" s="47"/>
      <c r="QQ157" s="47"/>
      <c r="QR157" s="47"/>
      <c r="QS157" s="47"/>
      <c r="QT157" s="47"/>
      <c r="QU157" s="47"/>
      <c r="QV157" s="47"/>
      <c r="QW157" s="47"/>
      <c r="QX157" s="47"/>
      <c r="QY157" s="47"/>
      <c r="QZ157" s="47"/>
      <c r="RA157" s="47"/>
      <c r="RB157" s="47"/>
      <c r="RC157" s="47"/>
      <c r="RD157" s="47"/>
      <c r="RE157" s="47"/>
      <c r="RF157" s="47"/>
      <c r="RG157" s="47"/>
    </row>
    <row r="158" spans="1:475" s="85" customFormat="1">
      <c r="A158" s="14">
        <f t="shared" si="2"/>
        <v>155</v>
      </c>
      <c r="B158" s="30">
        <f>SUM(D158:L158)</f>
        <v>2</v>
      </c>
      <c r="C158" s="30"/>
      <c r="D158" s="54"/>
      <c r="E158" s="31"/>
      <c r="F158" s="66"/>
      <c r="G158" s="65"/>
      <c r="H158" s="92"/>
      <c r="I158" s="32">
        <v>1</v>
      </c>
      <c r="J158" s="18"/>
      <c r="K158" s="18">
        <v>1</v>
      </c>
      <c r="L158" s="18"/>
      <c r="M158" s="33" t="s">
        <v>193</v>
      </c>
      <c r="N158" s="33" t="s">
        <v>194</v>
      </c>
      <c r="O158" s="18">
        <v>1959</v>
      </c>
      <c r="P158" s="34">
        <f>SUM(R158:AQJ158)</f>
        <v>31.400000000000002</v>
      </c>
      <c r="Q158" s="35">
        <f>COUNTIF(R158:AQJ158,"&gt;0")</f>
        <v>2</v>
      </c>
      <c r="R158" s="36"/>
      <c r="S158" s="18"/>
      <c r="T158" s="18"/>
      <c r="U158" s="18"/>
      <c r="V158" s="18"/>
      <c r="W158" s="18"/>
      <c r="X158" s="18"/>
      <c r="Y158" s="18"/>
      <c r="Z158" s="18"/>
      <c r="AA158" s="32">
        <v>21.1</v>
      </c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>
        <v>10.3</v>
      </c>
      <c r="BB158" s="20" t="s">
        <v>10</v>
      </c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18"/>
      <c r="DV158" s="18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37"/>
      <c r="FE158" s="37"/>
      <c r="FF158" s="37"/>
      <c r="FG158" s="37"/>
      <c r="FH158" s="37"/>
      <c r="FI158" s="37"/>
      <c r="FJ158" s="37"/>
      <c r="FK158" s="37"/>
      <c r="FL158" s="37"/>
      <c r="FM158" s="37"/>
      <c r="FN158" s="37"/>
      <c r="FO158" s="18"/>
      <c r="FP158" s="18"/>
      <c r="FQ158" s="18"/>
      <c r="FR158" s="18"/>
      <c r="FS158" s="18"/>
      <c r="FT158" s="18"/>
      <c r="FU158" s="18"/>
      <c r="FV158" s="37"/>
      <c r="FW158" s="37"/>
      <c r="FX158" s="37"/>
      <c r="FY158" s="37"/>
      <c r="FZ158" s="37"/>
      <c r="GA158" s="37"/>
      <c r="GB158" s="37"/>
      <c r="GC158" s="37"/>
      <c r="GD158" s="37"/>
      <c r="GE158" s="37"/>
      <c r="GF158" s="37"/>
      <c r="GG158" s="37"/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37"/>
      <c r="HT158" s="37"/>
      <c r="HU158" s="37"/>
      <c r="HV158" s="37"/>
      <c r="HW158" s="37"/>
      <c r="HX158" s="37"/>
      <c r="HY158" s="37"/>
      <c r="HZ158" s="37"/>
      <c r="IA158" s="37"/>
      <c r="IB158" s="37"/>
      <c r="IC158" s="37"/>
      <c r="ID158" s="37"/>
      <c r="IE158" s="37"/>
      <c r="IF158" s="37"/>
      <c r="IG158" s="37"/>
      <c r="IH158" s="37"/>
      <c r="II158" s="37"/>
      <c r="IJ158" s="37"/>
      <c r="IK158" s="37"/>
      <c r="IL158" s="37"/>
      <c r="IM158" s="37"/>
      <c r="IN158" s="37"/>
      <c r="IO158" s="37"/>
      <c r="IP158" s="37"/>
      <c r="IQ158" s="37"/>
      <c r="IR158" s="37"/>
      <c r="IS158" s="37"/>
      <c r="IT158" s="37"/>
      <c r="IU158" s="37"/>
      <c r="IV158" s="37"/>
      <c r="IW158" s="37"/>
      <c r="IX158" s="37"/>
      <c r="IY158" s="37"/>
      <c r="IZ158" s="37"/>
      <c r="JA158" s="37"/>
      <c r="JB158" s="37"/>
      <c r="JC158" s="37"/>
      <c r="JD158" s="37"/>
      <c r="JE158" s="37"/>
      <c r="JF158" s="37"/>
      <c r="JG158" s="37"/>
      <c r="JH158" s="37"/>
      <c r="JI158" s="37"/>
      <c r="JJ158" s="37"/>
      <c r="JK158" s="37"/>
      <c r="JL158" s="37"/>
      <c r="JM158" s="37"/>
      <c r="JN158" s="37"/>
      <c r="JO158" s="37"/>
      <c r="JP158" s="37"/>
      <c r="JQ158" s="37"/>
      <c r="JR158" s="37"/>
      <c r="JS158" s="37"/>
      <c r="JT158" s="37"/>
      <c r="JU158" s="37"/>
      <c r="JV158" s="37"/>
      <c r="JW158" s="37"/>
      <c r="JX158" s="37"/>
      <c r="JY158" s="37"/>
      <c r="JZ158" s="37"/>
      <c r="KA158" s="37"/>
      <c r="KB158" s="37"/>
      <c r="KC158" s="37"/>
      <c r="KD158" s="37"/>
      <c r="KE158" s="37"/>
      <c r="KF158" s="37"/>
      <c r="KG158" s="37"/>
      <c r="KH158" s="37"/>
      <c r="KI158" s="37"/>
      <c r="KJ158" s="37"/>
      <c r="KK158" s="37"/>
      <c r="KL158" s="37"/>
      <c r="KM158" s="37"/>
      <c r="KN158" s="37"/>
      <c r="KO158" s="37"/>
      <c r="KP158" s="37"/>
      <c r="KQ158" s="37"/>
      <c r="KR158" s="37"/>
      <c r="KS158" s="37"/>
      <c r="KT158" s="37"/>
      <c r="KU158" s="37"/>
      <c r="KV158" s="37"/>
      <c r="KW158" s="37"/>
      <c r="KX158" s="37"/>
      <c r="KY158" s="37"/>
      <c r="KZ158" s="37"/>
      <c r="LA158" s="37"/>
      <c r="LB158" s="37"/>
      <c r="LC158" s="59"/>
      <c r="LD158" s="59"/>
      <c r="LE158" s="59"/>
      <c r="LF158" s="59"/>
      <c r="LG158" s="59"/>
      <c r="LH158" s="59"/>
      <c r="LI158" s="59"/>
      <c r="LJ158" s="59"/>
      <c r="LK158" s="59"/>
      <c r="LL158" s="59"/>
      <c r="LM158" s="59"/>
      <c r="LN158" s="59"/>
      <c r="LO158" s="59"/>
      <c r="LP158" s="59"/>
      <c r="LQ158" s="59"/>
      <c r="LR158" s="59"/>
      <c r="LS158" s="59"/>
      <c r="LT158" s="59"/>
      <c r="LU158" s="59"/>
      <c r="LV158" s="59"/>
      <c r="LW158" s="37"/>
      <c r="LX158" s="37"/>
      <c r="LY158" s="37"/>
      <c r="LZ158" s="37"/>
      <c r="MA158" s="37"/>
      <c r="MB158" s="37"/>
      <c r="MC158" s="37"/>
      <c r="MD158" s="37"/>
      <c r="ME158" s="37"/>
      <c r="MF158" s="37"/>
      <c r="MG158" s="37"/>
      <c r="MH158" s="37"/>
      <c r="MI158" s="37"/>
      <c r="MJ158" s="37"/>
      <c r="MK158" s="37"/>
      <c r="ML158" s="37"/>
      <c r="MM158" s="37"/>
      <c r="MN158" s="37"/>
      <c r="MO158" s="20"/>
      <c r="MP158" s="20"/>
      <c r="MQ158" s="20"/>
      <c r="MR158" s="20"/>
      <c r="MS158" s="20"/>
      <c r="MT158" s="20"/>
      <c r="MU158" s="20"/>
      <c r="MV158" s="20"/>
      <c r="MW158" s="20"/>
      <c r="MX158" s="20"/>
      <c r="MY158" s="20"/>
      <c r="MZ158" s="20"/>
      <c r="NA158" s="20"/>
      <c r="NB158" s="20"/>
      <c r="NC158" s="20"/>
      <c r="ND158" s="20"/>
      <c r="NE158" s="20"/>
      <c r="NF158" s="20"/>
      <c r="NG158" s="20"/>
      <c r="NH158" s="20"/>
      <c r="NI158" s="20"/>
      <c r="NJ158" s="20"/>
      <c r="NK158" s="20"/>
      <c r="NL158" s="20"/>
      <c r="NM158" s="20"/>
      <c r="NN158" s="57"/>
      <c r="NO158" s="57"/>
      <c r="NP158" s="57"/>
      <c r="NQ158" s="57"/>
      <c r="NR158" s="57"/>
      <c r="NS158" s="57"/>
      <c r="NT158" s="57"/>
      <c r="NU158" s="57"/>
      <c r="NV158" s="57"/>
      <c r="NW158" s="57"/>
      <c r="NX158" s="57"/>
      <c r="NY158" s="57"/>
      <c r="NZ158" s="57"/>
      <c r="OA158" s="57"/>
      <c r="OB158" s="57"/>
      <c r="OC158" s="57"/>
      <c r="OD158" s="57"/>
      <c r="OE158" s="57"/>
      <c r="OF158" s="57"/>
      <c r="OG158" s="57"/>
      <c r="OH158" s="57"/>
      <c r="OI158" s="57"/>
      <c r="OJ158" s="57"/>
      <c r="OK158" s="57"/>
      <c r="OL158" s="57"/>
      <c r="OM158" s="57"/>
      <c r="ON158" s="57"/>
      <c r="OO158" s="57"/>
      <c r="OP158" s="57"/>
      <c r="OQ158" s="57"/>
      <c r="OR158" s="57"/>
      <c r="OS158" s="57"/>
      <c r="OT158" s="57"/>
      <c r="OU158" s="57"/>
      <c r="OV158" s="57"/>
      <c r="OW158" s="57"/>
      <c r="OX158" s="57"/>
      <c r="OY158" s="57"/>
      <c r="OZ158" s="57"/>
      <c r="PA158" s="57"/>
      <c r="PB158" s="20"/>
      <c r="PC158" s="20"/>
      <c r="PD158" s="20"/>
      <c r="PE158" s="20"/>
      <c r="PF158" s="20"/>
      <c r="PG158" s="20"/>
      <c r="PH158" s="20"/>
      <c r="PI158" s="20"/>
      <c r="PJ158" s="20"/>
      <c r="PK158" s="20"/>
      <c r="PL158" s="20"/>
      <c r="PM158" s="20"/>
      <c r="PN158" s="20"/>
      <c r="PO158" s="20"/>
      <c r="PP158" s="20"/>
      <c r="PQ158" s="20"/>
      <c r="PR158" s="20"/>
      <c r="PS158" s="20"/>
      <c r="PT158" s="20"/>
      <c r="PU158" s="20"/>
      <c r="PV158" s="20"/>
      <c r="PW158" s="20"/>
      <c r="PX158" s="20"/>
      <c r="PY158" s="20"/>
      <c r="PZ158" s="20"/>
      <c r="QA158" s="20"/>
      <c r="QB158" s="20"/>
      <c r="QC158" s="20"/>
      <c r="QD158" s="20"/>
      <c r="QE158" s="20"/>
      <c r="QF158" s="20"/>
      <c r="QG158" s="20"/>
      <c r="QH158" s="20"/>
      <c r="QI158" s="20"/>
      <c r="QJ158" s="20"/>
      <c r="QK158" s="20"/>
      <c r="QL158" s="37"/>
      <c r="QM158" s="37"/>
      <c r="QN158" s="47"/>
      <c r="QO158" s="47"/>
      <c r="QP158" s="47"/>
      <c r="QQ158" s="47"/>
      <c r="QR158" s="47"/>
      <c r="QS158" s="47"/>
      <c r="QT158" s="47"/>
      <c r="QU158" s="47"/>
      <c r="QV158" s="47"/>
      <c r="QW158" s="47"/>
      <c r="QX158" s="47"/>
      <c r="QY158" s="47"/>
      <c r="QZ158" s="47"/>
      <c r="RA158" s="47"/>
      <c r="RB158" s="47"/>
      <c r="RC158" s="47"/>
      <c r="RD158" s="47"/>
      <c r="RE158" s="47"/>
      <c r="RF158" s="47"/>
      <c r="RG158" s="47"/>
    </row>
    <row r="159" spans="1:475" s="85" customFormat="1">
      <c r="A159" s="14">
        <f t="shared" si="2"/>
        <v>156</v>
      </c>
      <c r="B159" s="30">
        <f>SUM(D159:L159)</f>
        <v>6</v>
      </c>
      <c r="C159" s="30"/>
      <c r="D159" s="54"/>
      <c r="E159" s="31"/>
      <c r="F159" s="66"/>
      <c r="G159" s="65"/>
      <c r="H159" s="92"/>
      <c r="I159" s="32"/>
      <c r="J159" s="18"/>
      <c r="K159" s="18">
        <v>4</v>
      </c>
      <c r="L159" s="18">
        <v>2</v>
      </c>
      <c r="M159" s="33" t="s">
        <v>180</v>
      </c>
      <c r="N159" s="33" t="s">
        <v>90</v>
      </c>
      <c r="O159" s="18">
        <v>1975</v>
      </c>
      <c r="P159" s="34">
        <f>SUM(R159:AQJ159)</f>
        <v>31.4</v>
      </c>
      <c r="Q159" s="35">
        <f>COUNTIF(R159:AQJ159,"&gt;0")</f>
        <v>6</v>
      </c>
      <c r="R159" s="36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>
        <v>10</v>
      </c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>
        <v>1.6</v>
      </c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>
        <v>6.3</v>
      </c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>
        <v>2.5</v>
      </c>
      <c r="CX159" s="20"/>
      <c r="CY159" s="20"/>
      <c r="CZ159" s="20"/>
      <c r="DA159" s="20"/>
      <c r="DB159" s="20"/>
      <c r="DC159" s="20"/>
      <c r="DD159" s="20"/>
      <c r="DE159" s="20"/>
      <c r="DF159" s="20">
        <v>6</v>
      </c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>
        <v>5</v>
      </c>
      <c r="DV159" s="18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18"/>
      <c r="FP159" s="18"/>
      <c r="FQ159" s="18"/>
      <c r="FR159" s="18"/>
      <c r="FS159" s="18"/>
      <c r="FT159" s="18"/>
      <c r="FU159" s="18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  <c r="IV159" s="37"/>
      <c r="IW159" s="37"/>
      <c r="IX159" s="37"/>
      <c r="IY159" s="37"/>
      <c r="IZ159" s="37"/>
      <c r="JA159" s="37"/>
      <c r="JB159" s="37"/>
      <c r="JC159" s="37"/>
      <c r="JD159" s="37"/>
      <c r="JE159" s="37"/>
      <c r="JF159" s="37"/>
      <c r="JG159" s="37"/>
      <c r="JH159" s="37"/>
      <c r="JI159" s="37"/>
      <c r="JJ159" s="37"/>
      <c r="JK159" s="37"/>
      <c r="JL159" s="37"/>
      <c r="JM159" s="37"/>
      <c r="JN159" s="37"/>
      <c r="JO159" s="37"/>
      <c r="JP159" s="37"/>
      <c r="JQ159" s="37"/>
      <c r="JR159" s="37"/>
      <c r="JS159" s="37"/>
      <c r="JT159" s="37"/>
      <c r="JU159" s="37"/>
      <c r="JV159" s="37"/>
      <c r="JW159" s="37"/>
      <c r="JX159" s="37"/>
      <c r="JY159" s="37"/>
      <c r="JZ159" s="37"/>
      <c r="KA159" s="37"/>
      <c r="KB159" s="37"/>
      <c r="KC159" s="37"/>
      <c r="KD159" s="37"/>
      <c r="KE159" s="37"/>
      <c r="KF159" s="37"/>
      <c r="KG159" s="37"/>
      <c r="KH159" s="37"/>
      <c r="KI159" s="37"/>
      <c r="KJ159" s="37"/>
      <c r="KK159" s="37"/>
      <c r="KL159" s="37"/>
      <c r="KM159" s="37"/>
      <c r="KN159" s="37"/>
      <c r="KO159" s="37"/>
      <c r="KP159" s="37"/>
      <c r="KQ159" s="37"/>
      <c r="KR159" s="37"/>
      <c r="KS159" s="37"/>
      <c r="KT159" s="37"/>
      <c r="KU159" s="37"/>
      <c r="KV159" s="37"/>
      <c r="KW159" s="37"/>
      <c r="KX159" s="37"/>
      <c r="KY159" s="37"/>
      <c r="KZ159" s="37"/>
      <c r="LA159" s="37"/>
      <c r="LB159" s="37"/>
      <c r="LC159" s="59"/>
      <c r="LD159" s="59"/>
      <c r="LE159" s="59"/>
      <c r="LF159" s="59"/>
      <c r="LG159" s="59"/>
      <c r="LH159" s="59"/>
      <c r="LI159" s="59"/>
      <c r="LJ159" s="59"/>
      <c r="LK159" s="59"/>
      <c r="LL159" s="59"/>
      <c r="LM159" s="59"/>
      <c r="LN159" s="59"/>
      <c r="LO159" s="59"/>
      <c r="LP159" s="59"/>
      <c r="LQ159" s="59"/>
      <c r="LR159" s="59"/>
      <c r="LS159" s="59"/>
      <c r="LT159" s="59"/>
      <c r="LU159" s="59"/>
      <c r="LV159" s="59"/>
      <c r="LW159" s="37"/>
      <c r="LX159" s="37"/>
      <c r="LY159" s="37"/>
      <c r="LZ159" s="37"/>
      <c r="MA159" s="37"/>
      <c r="MB159" s="37"/>
      <c r="MC159" s="37"/>
      <c r="MD159" s="37"/>
      <c r="ME159" s="37"/>
      <c r="MF159" s="37"/>
      <c r="MG159" s="37"/>
      <c r="MH159" s="37"/>
      <c r="MI159" s="37"/>
      <c r="MJ159" s="37"/>
      <c r="MK159" s="37"/>
      <c r="ML159" s="37"/>
      <c r="MM159" s="37"/>
      <c r="MN159" s="37"/>
      <c r="MO159" s="20"/>
      <c r="MP159" s="20"/>
      <c r="MQ159" s="20"/>
      <c r="MR159" s="20"/>
      <c r="MS159" s="20"/>
      <c r="MT159" s="20"/>
      <c r="MU159" s="20"/>
      <c r="MV159" s="20"/>
      <c r="MW159" s="20"/>
      <c r="MX159" s="20"/>
      <c r="MY159" s="20"/>
      <c r="MZ159" s="20"/>
      <c r="NA159" s="20"/>
      <c r="NB159" s="20"/>
      <c r="NC159" s="20"/>
      <c r="ND159" s="20"/>
      <c r="NE159" s="20"/>
      <c r="NF159" s="20"/>
      <c r="NG159" s="20"/>
      <c r="NH159" s="20"/>
      <c r="NI159" s="20"/>
      <c r="NJ159" s="20"/>
      <c r="NK159" s="20"/>
      <c r="NL159" s="20"/>
      <c r="NM159" s="20"/>
      <c r="NN159" s="57"/>
      <c r="NO159" s="57"/>
      <c r="NP159" s="57"/>
      <c r="NQ159" s="57"/>
      <c r="NR159" s="57"/>
      <c r="NS159" s="57"/>
      <c r="NT159" s="57"/>
      <c r="NU159" s="57"/>
      <c r="NV159" s="57"/>
      <c r="NW159" s="57"/>
      <c r="NX159" s="57"/>
      <c r="NY159" s="57"/>
      <c r="NZ159" s="57"/>
      <c r="OA159" s="57"/>
      <c r="OB159" s="57"/>
      <c r="OC159" s="57"/>
      <c r="OD159" s="57"/>
      <c r="OE159" s="57"/>
      <c r="OF159" s="57"/>
      <c r="OG159" s="57"/>
      <c r="OH159" s="57"/>
      <c r="OI159" s="57"/>
      <c r="OJ159" s="57"/>
      <c r="OK159" s="57"/>
      <c r="OL159" s="57"/>
      <c r="OM159" s="57"/>
      <c r="ON159" s="57"/>
      <c r="OO159" s="57"/>
      <c r="OP159" s="57"/>
      <c r="OQ159" s="57"/>
      <c r="OR159" s="57"/>
      <c r="OS159" s="57"/>
      <c r="OT159" s="57"/>
      <c r="OU159" s="57"/>
      <c r="OV159" s="57"/>
      <c r="OW159" s="57"/>
      <c r="OX159" s="57"/>
      <c r="OY159" s="57"/>
      <c r="OZ159" s="57"/>
      <c r="PA159" s="57"/>
      <c r="PB159" s="20"/>
      <c r="PC159" s="20"/>
      <c r="PD159" s="20"/>
      <c r="PE159" s="20"/>
      <c r="PF159" s="20"/>
      <c r="PG159" s="20"/>
      <c r="PH159" s="20"/>
      <c r="PI159" s="20"/>
      <c r="PJ159" s="20"/>
      <c r="PK159" s="20"/>
      <c r="PL159" s="20"/>
      <c r="PM159" s="20"/>
      <c r="PN159" s="20"/>
      <c r="PO159" s="20"/>
      <c r="PP159" s="20"/>
      <c r="PQ159" s="20"/>
      <c r="PR159" s="20"/>
      <c r="PS159" s="20"/>
      <c r="PT159" s="20"/>
      <c r="PU159" s="20"/>
      <c r="PV159" s="20"/>
      <c r="PW159" s="20"/>
      <c r="PX159" s="20"/>
      <c r="PY159" s="20"/>
      <c r="PZ159" s="20"/>
      <c r="QA159" s="20"/>
      <c r="QB159" s="20"/>
      <c r="QC159" s="20"/>
      <c r="QD159" s="20"/>
      <c r="QE159" s="20"/>
      <c r="QF159" s="20"/>
      <c r="QG159" s="20"/>
      <c r="QH159" s="20"/>
      <c r="QI159" s="20"/>
      <c r="QJ159" s="20"/>
      <c r="QK159" s="20"/>
      <c r="QL159" s="37"/>
      <c r="QM159" s="37"/>
      <c r="QN159" s="47"/>
      <c r="QO159" s="47"/>
      <c r="QP159" s="47"/>
      <c r="QQ159" s="47"/>
      <c r="QR159" s="47"/>
      <c r="QS159" s="47"/>
      <c r="QT159" s="47"/>
      <c r="QU159" s="47"/>
      <c r="QV159" s="47"/>
      <c r="QW159" s="47"/>
      <c r="QX159" s="47"/>
      <c r="QY159" s="47"/>
      <c r="QZ159" s="47"/>
      <c r="RA159" s="47"/>
      <c r="RB159" s="47"/>
      <c r="RC159" s="47"/>
      <c r="RD159" s="47"/>
      <c r="RE159" s="47"/>
      <c r="RF159" s="47"/>
      <c r="RG159" s="47"/>
    </row>
    <row r="160" spans="1:475" s="85" customFormat="1">
      <c r="A160" s="14">
        <f t="shared" si="2"/>
        <v>157</v>
      </c>
      <c r="B160" s="30">
        <f>SUM(D160:L160)</f>
        <v>14</v>
      </c>
      <c r="C160" s="30"/>
      <c r="D160" s="54"/>
      <c r="E160" s="31"/>
      <c r="F160" s="66"/>
      <c r="G160" s="65"/>
      <c r="H160" s="92"/>
      <c r="I160" s="32">
        <v>1</v>
      </c>
      <c r="J160" s="18"/>
      <c r="K160" s="18">
        <v>13</v>
      </c>
      <c r="L160" s="18"/>
      <c r="M160" s="33" t="s">
        <v>255</v>
      </c>
      <c r="N160" s="33" t="s">
        <v>52</v>
      </c>
      <c r="O160" s="18">
        <v>1972</v>
      </c>
      <c r="P160" s="34">
        <f>SUM(R160:AQJ160)</f>
        <v>31.1</v>
      </c>
      <c r="Q160" s="35">
        <f>COUNTIF(R160:AQJ160,"&gt;0")</f>
        <v>2</v>
      </c>
      <c r="R160" s="36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32">
        <v>21.1</v>
      </c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>
        <v>10</v>
      </c>
      <c r="FE160" s="18"/>
      <c r="FF160" s="18"/>
      <c r="FG160" s="18"/>
      <c r="FH160" s="18"/>
      <c r="FI160" s="18"/>
      <c r="FJ160" s="18"/>
      <c r="FK160" s="18"/>
      <c r="FL160" s="18"/>
      <c r="FM160" s="18"/>
      <c r="FN160" s="37"/>
      <c r="FO160" s="18"/>
      <c r="FP160" s="18"/>
      <c r="FQ160" s="18"/>
      <c r="FR160" s="18"/>
      <c r="FS160" s="18"/>
      <c r="FT160" s="18"/>
      <c r="FU160" s="18"/>
      <c r="FV160" s="37"/>
      <c r="FW160" s="37"/>
      <c r="FX160" s="37"/>
      <c r="FY160" s="37"/>
      <c r="FZ160" s="37"/>
      <c r="GA160" s="37"/>
      <c r="GB160" s="37"/>
      <c r="GC160" s="37"/>
      <c r="GD160" s="37"/>
      <c r="GE160" s="37"/>
      <c r="GF160" s="37"/>
      <c r="GG160" s="37"/>
      <c r="GH160" s="37"/>
      <c r="GI160" s="37"/>
      <c r="GJ160" s="37"/>
      <c r="GK160" s="37"/>
      <c r="GL160" s="37"/>
      <c r="GM160" s="37"/>
      <c r="GN160" s="37"/>
      <c r="GO160" s="37"/>
      <c r="GP160" s="37"/>
      <c r="GQ160" s="37"/>
      <c r="GR160" s="37"/>
      <c r="GS160" s="37"/>
      <c r="GT160" s="37"/>
      <c r="GU160" s="37"/>
      <c r="GV160" s="37"/>
      <c r="GW160" s="37"/>
      <c r="GX160" s="37"/>
      <c r="GY160" s="37"/>
      <c r="GZ160" s="37"/>
      <c r="HA160" s="37"/>
      <c r="HB160" s="37"/>
      <c r="HC160" s="37"/>
      <c r="HD160" s="37"/>
      <c r="HE160" s="37"/>
      <c r="HF160" s="37"/>
      <c r="HG160" s="37"/>
      <c r="HH160" s="37"/>
      <c r="HI160" s="37"/>
      <c r="HJ160" s="37"/>
      <c r="HK160" s="37"/>
      <c r="HL160" s="37"/>
      <c r="HM160" s="37"/>
      <c r="HN160" s="37"/>
      <c r="HO160" s="37"/>
      <c r="HP160" s="37"/>
      <c r="HQ160" s="37"/>
      <c r="HR160" s="37"/>
      <c r="HS160" s="37"/>
      <c r="HT160" s="37"/>
      <c r="HU160" s="37"/>
      <c r="HV160" s="37"/>
      <c r="HW160" s="37"/>
      <c r="HX160" s="37"/>
      <c r="HY160" s="37"/>
      <c r="HZ160" s="37"/>
      <c r="IA160" s="37"/>
      <c r="IB160" s="37"/>
      <c r="IC160" s="37"/>
      <c r="ID160" s="37"/>
      <c r="IE160" s="37"/>
      <c r="IF160" s="37"/>
      <c r="IG160" s="37"/>
      <c r="IH160" s="37"/>
      <c r="II160" s="37"/>
      <c r="IJ160" s="37"/>
      <c r="IK160" s="37"/>
      <c r="IL160" s="37"/>
      <c r="IM160" s="37"/>
      <c r="IN160" s="37"/>
      <c r="IO160" s="37"/>
      <c r="IP160" s="37"/>
      <c r="IQ160" s="37"/>
      <c r="IR160" s="37"/>
      <c r="IS160" s="37"/>
      <c r="IT160" s="37"/>
      <c r="IU160" s="37"/>
      <c r="IV160" s="37"/>
      <c r="IW160" s="37"/>
      <c r="IX160" s="37"/>
      <c r="IY160" s="37"/>
      <c r="IZ160" s="37"/>
      <c r="JA160" s="37"/>
      <c r="JB160" s="37"/>
      <c r="JC160" s="37"/>
      <c r="JD160" s="37"/>
      <c r="JE160" s="37"/>
      <c r="JF160" s="37"/>
      <c r="JG160" s="37"/>
      <c r="JH160" s="37"/>
      <c r="JI160" s="37"/>
      <c r="JJ160" s="37"/>
      <c r="JK160" s="37"/>
      <c r="JL160" s="37"/>
      <c r="JM160" s="37"/>
      <c r="JN160" s="37"/>
      <c r="JO160" s="37"/>
      <c r="JP160" s="37"/>
      <c r="JQ160" s="37"/>
      <c r="JR160" s="37"/>
      <c r="JS160" s="37"/>
      <c r="JT160" s="37"/>
      <c r="JU160" s="37"/>
      <c r="JV160" s="37"/>
      <c r="JW160" s="37"/>
      <c r="JX160" s="37"/>
      <c r="JY160" s="37"/>
      <c r="JZ160" s="37"/>
      <c r="KA160" s="37"/>
      <c r="KB160" s="37"/>
      <c r="KC160" s="37"/>
      <c r="KD160" s="37"/>
      <c r="KE160" s="37"/>
      <c r="KF160" s="37"/>
      <c r="KG160" s="37"/>
      <c r="KH160" s="37"/>
      <c r="KI160" s="37"/>
      <c r="KJ160" s="37"/>
      <c r="KK160" s="37"/>
      <c r="KL160" s="37"/>
      <c r="KM160" s="37"/>
      <c r="KN160" s="37"/>
      <c r="KO160" s="37"/>
      <c r="KP160" s="37"/>
      <c r="KQ160" s="37"/>
      <c r="KR160" s="37"/>
      <c r="KS160" s="37"/>
      <c r="KT160" s="37"/>
      <c r="KU160" s="37"/>
      <c r="KV160" s="37"/>
      <c r="KW160" s="37"/>
      <c r="KX160" s="37"/>
      <c r="KY160" s="37"/>
      <c r="KZ160" s="37"/>
      <c r="LA160" s="37"/>
      <c r="LB160" s="37"/>
      <c r="LC160" s="59"/>
      <c r="LD160" s="59"/>
      <c r="LE160" s="59"/>
      <c r="LF160" s="59"/>
      <c r="LG160" s="59"/>
      <c r="LH160" s="59"/>
      <c r="LI160" s="59"/>
      <c r="LJ160" s="59"/>
      <c r="LK160" s="59"/>
      <c r="LL160" s="59"/>
      <c r="LM160" s="59"/>
      <c r="LN160" s="59"/>
      <c r="LO160" s="59"/>
      <c r="LP160" s="59"/>
      <c r="LQ160" s="59"/>
      <c r="LR160" s="59"/>
      <c r="LS160" s="59"/>
      <c r="LT160" s="59"/>
      <c r="LU160" s="59"/>
      <c r="LV160" s="59"/>
      <c r="LW160" s="37"/>
      <c r="LX160" s="37"/>
      <c r="LY160" s="37"/>
      <c r="LZ160" s="37"/>
      <c r="MA160" s="37"/>
      <c r="MB160" s="37"/>
      <c r="MC160" s="37"/>
      <c r="MD160" s="37"/>
      <c r="ME160" s="37"/>
      <c r="MF160" s="37"/>
      <c r="MG160" s="37"/>
      <c r="MH160" s="37"/>
      <c r="MI160" s="37"/>
      <c r="MJ160" s="37"/>
      <c r="MK160" s="37"/>
      <c r="ML160" s="37"/>
      <c r="MM160" s="37"/>
      <c r="MN160" s="37"/>
      <c r="MO160" s="20"/>
      <c r="MP160" s="20"/>
      <c r="MQ160" s="20"/>
      <c r="MR160" s="20"/>
      <c r="MS160" s="20"/>
      <c r="MT160" s="20"/>
      <c r="MU160" s="20"/>
      <c r="MV160" s="20"/>
      <c r="MW160" s="20"/>
      <c r="MX160" s="20"/>
      <c r="MY160" s="20"/>
      <c r="MZ160" s="20"/>
      <c r="NA160" s="20"/>
      <c r="NB160" s="20"/>
      <c r="NC160" s="20"/>
      <c r="ND160" s="20"/>
      <c r="NE160" s="20"/>
      <c r="NF160" s="20"/>
      <c r="NG160" s="20"/>
      <c r="NH160" s="20"/>
      <c r="NI160" s="20"/>
      <c r="NJ160" s="20"/>
      <c r="NK160" s="20"/>
      <c r="NL160" s="20"/>
      <c r="NM160" s="20"/>
      <c r="NN160" s="57"/>
      <c r="NO160" s="57"/>
      <c r="NP160" s="57"/>
      <c r="NQ160" s="57"/>
      <c r="NR160" s="57"/>
      <c r="NS160" s="57"/>
      <c r="NT160" s="57"/>
      <c r="NU160" s="57"/>
      <c r="NV160" s="57"/>
      <c r="NW160" s="57"/>
      <c r="NX160" s="57"/>
      <c r="NY160" s="57"/>
      <c r="NZ160" s="57"/>
      <c r="OA160" s="57"/>
      <c r="OB160" s="57"/>
      <c r="OC160" s="57"/>
      <c r="OD160" s="57"/>
      <c r="OE160" s="57"/>
      <c r="OF160" s="57"/>
      <c r="OG160" s="57"/>
      <c r="OH160" s="57"/>
      <c r="OI160" s="57"/>
      <c r="OJ160" s="57"/>
      <c r="OK160" s="57"/>
      <c r="OL160" s="57"/>
      <c r="OM160" s="57"/>
      <c r="ON160" s="57"/>
      <c r="OO160" s="57"/>
      <c r="OP160" s="57"/>
      <c r="OQ160" s="57"/>
      <c r="OR160" s="57"/>
      <c r="OS160" s="57"/>
      <c r="OT160" s="57"/>
      <c r="OU160" s="57"/>
      <c r="OV160" s="57"/>
      <c r="OW160" s="57"/>
      <c r="OX160" s="57"/>
      <c r="OY160" s="57"/>
      <c r="OZ160" s="57"/>
      <c r="PA160" s="57"/>
      <c r="PB160" s="20"/>
      <c r="PC160" s="20"/>
      <c r="PD160" s="20"/>
      <c r="PE160" s="20"/>
      <c r="PF160" s="20"/>
      <c r="PG160" s="20"/>
      <c r="PH160" s="20"/>
      <c r="PI160" s="20"/>
      <c r="PJ160" s="20"/>
      <c r="PK160" s="20"/>
      <c r="PL160" s="20"/>
      <c r="PM160" s="20"/>
      <c r="PN160" s="20"/>
      <c r="PO160" s="20"/>
      <c r="PP160" s="20"/>
      <c r="PQ160" s="20"/>
      <c r="PR160" s="20"/>
      <c r="PS160" s="20"/>
      <c r="PT160" s="20"/>
      <c r="PU160" s="20"/>
      <c r="PV160" s="20"/>
      <c r="PW160" s="20"/>
      <c r="PX160" s="20"/>
      <c r="PY160" s="20"/>
      <c r="PZ160" s="20"/>
      <c r="QA160" s="20"/>
      <c r="QB160" s="20"/>
      <c r="QC160" s="20"/>
      <c r="QD160" s="20"/>
      <c r="QE160" s="20"/>
      <c r="QF160" s="20"/>
      <c r="QG160" s="20"/>
      <c r="QH160" s="20"/>
      <c r="QI160" s="20"/>
      <c r="QJ160" s="20"/>
      <c r="QK160" s="20"/>
      <c r="QL160" s="37"/>
      <c r="QM160" s="37"/>
      <c r="QN160" s="47"/>
      <c r="QO160" s="47"/>
      <c r="QP160" s="47"/>
      <c r="QQ160" s="47"/>
      <c r="QR160" s="47"/>
      <c r="QS160" s="47"/>
      <c r="QT160" s="47"/>
      <c r="QU160" s="47"/>
      <c r="QV160" s="47"/>
      <c r="QW160" s="47"/>
      <c r="QX160" s="47"/>
      <c r="QY160" s="47"/>
      <c r="QZ160" s="47"/>
      <c r="RA160" s="47"/>
      <c r="RB160" s="47"/>
      <c r="RC160" s="47"/>
      <c r="RD160" s="47"/>
      <c r="RE160" s="47"/>
      <c r="RF160" s="47"/>
      <c r="RG160" s="47"/>
    </row>
    <row r="161" spans="1:475" s="85" customFormat="1">
      <c r="A161" s="14">
        <f t="shared" si="2"/>
        <v>158</v>
      </c>
      <c r="B161" s="30">
        <f>SUM(D161:L161)</f>
        <v>5</v>
      </c>
      <c r="C161" s="30"/>
      <c r="D161" s="54"/>
      <c r="E161" s="31"/>
      <c r="F161" s="66"/>
      <c r="G161" s="65"/>
      <c r="H161" s="92"/>
      <c r="I161" s="32"/>
      <c r="J161" s="18"/>
      <c r="K161" s="18">
        <v>4</v>
      </c>
      <c r="L161" s="18">
        <v>1</v>
      </c>
      <c r="M161" s="33" t="s">
        <v>47</v>
      </c>
      <c r="N161" s="33" t="s">
        <v>491</v>
      </c>
      <c r="O161" s="18">
        <v>1975</v>
      </c>
      <c r="P161" s="34">
        <f>SUM(R161:AQJ161)</f>
        <v>31</v>
      </c>
      <c r="Q161" s="35">
        <f>COUNTIF(R161:AQJ161,"&gt;0")</f>
        <v>5</v>
      </c>
      <c r="R161" s="36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>
        <v>10</v>
      </c>
      <c r="CJ161" s="20"/>
      <c r="CK161" s="20"/>
      <c r="CL161" s="20"/>
      <c r="CM161" s="20"/>
      <c r="CN161" s="20"/>
      <c r="CO161" s="20">
        <v>6.9</v>
      </c>
      <c r="CP161" s="20"/>
      <c r="CQ161" s="20"/>
      <c r="CR161" s="20"/>
      <c r="CS161" s="20"/>
      <c r="CT161" s="20"/>
      <c r="CU161" s="20"/>
      <c r="CV161" s="20"/>
      <c r="CW161" s="20">
        <v>2.5</v>
      </c>
      <c r="CX161" s="20"/>
      <c r="CY161" s="20"/>
      <c r="CZ161" s="20"/>
      <c r="DA161" s="20">
        <v>5.6</v>
      </c>
      <c r="DB161" s="20"/>
      <c r="DC161" s="20"/>
      <c r="DD161" s="20"/>
      <c r="DE161" s="20"/>
      <c r="DF161" s="20">
        <v>6</v>
      </c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18"/>
      <c r="DV161" s="18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37"/>
      <c r="FE161" s="37"/>
      <c r="FF161" s="37"/>
      <c r="FG161" s="37"/>
      <c r="FH161" s="37"/>
      <c r="FI161" s="37"/>
      <c r="FJ161" s="37"/>
      <c r="FK161" s="37"/>
      <c r="FL161" s="37"/>
      <c r="FM161" s="37"/>
      <c r="FN161" s="37"/>
      <c r="FO161" s="18"/>
      <c r="FP161" s="18"/>
      <c r="FQ161" s="18"/>
      <c r="FR161" s="18"/>
      <c r="FS161" s="18"/>
      <c r="FT161" s="18"/>
      <c r="FU161" s="18"/>
      <c r="FV161" s="37"/>
      <c r="FW161" s="37"/>
      <c r="FX161" s="37"/>
      <c r="FY161" s="37"/>
      <c r="FZ161" s="37"/>
      <c r="GA161" s="37"/>
      <c r="GB161" s="37"/>
      <c r="GC161" s="37"/>
      <c r="GD161" s="37"/>
      <c r="GE161" s="37"/>
      <c r="GF161" s="37"/>
      <c r="GG161" s="37"/>
      <c r="GH161" s="37"/>
      <c r="GI161" s="37"/>
      <c r="GJ161" s="37"/>
      <c r="GK161" s="37"/>
      <c r="GL161" s="37"/>
      <c r="GM161" s="37"/>
      <c r="GN161" s="37"/>
      <c r="GO161" s="37"/>
      <c r="GP161" s="37"/>
      <c r="GQ161" s="37"/>
      <c r="GR161" s="37"/>
      <c r="GS161" s="37"/>
      <c r="GT161" s="37"/>
      <c r="GU161" s="37"/>
      <c r="GV161" s="37"/>
      <c r="GW161" s="37"/>
      <c r="GX161" s="37"/>
      <c r="GY161" s="37"/>
      <c r="GZ161" s="37"/>
      <c r="HA161" s="37"/>
      <c r="HB161" s="37"/>
      <c r="HC161" s="37"/>
      <c r="HD161" s="37"/>
      <c r="HE161" s="37"/>
      <c r="HF161" s="37"/>
      <c r="HG161" s="37"/>
      <c r="HH161" s="37"/>
      <c r="HI161" s="37"/>
      <c r="HJ161" s="37"/>
      <c r="HK161" s="37"/>
      <c r="HL161" s="37"/>
      <c r="HM161" s="37"/>
      <c r="HN161" s="37"/>
      <c r="HO161" s="37"/>
      <c r="HP161" s="37"/>
      <c r="HQ161" s="37"/>
      <c r="HR161" s="37"/>
      <c r="HS161" s="37"/>
      <c r="HT161" s="37"/>
      <c r="HU161" s="37"/>
      <c r="HV161" s="37"/>
      <c r="HW161" s="37"/>
      <c r="HX161" s="37"/>
      <c r="HY161" s="37"/>
      <c r="HZ161" s="37"/>
      <c r="IA161" s="37"/>
      <c r="IB161" s="37"/>
      <c r="IC161" s="37"/>
      <c r="ID161" s="37"/>
      <c r="IE161" s="37"/>
      <c r="IF161" s="37"/>
      <c r="IG161" s="37"/>
      <c r="IH161" s="37"/>
      <c r="II161" s="37"/>
      <c r="IJ161" s="37"/>
      <c r="IK161" s="37"/>
      <c r="IL161" s="37"/>
      <c r="IM161" s="37"/>
      <c r="IN161" s="37"/>
      <c r="IO161" s="37"/>
      <c r="IP161" s="37"/>
      <c r="IQ161" s="37"/>
      <c r="IR161" s="37"/>
      <c r="IS161" s="37"/>
      <c r="IT161" s="37"/>
      <c r="IU161" s="37"/>
      <c r="IV161" s="37"/>
      <c r="IW161" s="37"/>
      <c r="IX161" s="37"/>
      <c r="IY161" s="37"/>
      <c r="IZ161" s="37"/>
      <c r="JA161" s="37"/>
      <c r="JB161" s="37"/>
      <c r="JC161" s="37"/>
      <c r="JD161" s="37"/>
      <c r="JE161" s="37"/>
      <c r="JF161" s="37"/>
      <c r="JG161" s="37"/>
      <c r="JH161" s="37"/>
      <c r="JI161" s="37"/>
      <c r="JJ161" s="37"/>
      <c r="JK161" s="37"/>
      <c r="JL161" s="37"/>
      <c r="JM161" s="37"/>
      <c r="JN161" s="37"/>
      <c r="JO161" s="37"/>
      <c r="JP161" s="37"/>
      <c r="JQ161" s="37"/>
      <c r="JR161" s="37"/>
      <c r="JS161" s="37"/>
      <c r="JT161" s="37"/>
      <c r="JU161" s="37"/>
      <c r="JV161" s="37"/>
      <c r="JW161" s="37"/>
      <c r="JX161" s="37"/>
      <c r="JY161" s="37"/>
      <c r="JZ161" s="37"/>
      <c r="KA161" s="37"/>
      <c r="KB161" s="37"/>
      <c r="KC161" s="37"/>
      <c r="KD161" s="37"/>
      <c r="KE161" s="37"/>
      <c r="KF161" s="37"/>
      <c r="KG161" s="37"/>
      <c r="KH161" s="37"/>
      <c r="KI161" s="37"/>
      <c r="KJ161" s="37"/>
      <c r="KK161" s="37"/>
      <c r="KL161" s="37"/>
      <c r="KM161" s="37"/>
      <c r="KN161" s="37"/>
      <c r="KO161" s="37"/>
      <c r="KP161" s="37"/>
      <c r="KQ161" s="37"/>
      <c r="KR161" s="37"/>
      <c r="KS161" s="37"/>
      <c r="KT161" s="37"/>
      <c r="KU161" s="37"/>
      <c r="KV161" s="37"/>
      <c r="KW161" s="37"/>
      <c r="KX161" s="37"/>
      <c r="KY161" s="37"/>
      <c r="KZ161" s="37"/>
      <c r="LA161" s="37"/>
      <c r="LB161" s="37"/>
      <c r="LC161" s="59"/>
      <c r="LD161" s="59"/>
      <c r="LE161" s="59"/>
      <c r="LF161" s="59"/>
      <c r="LG161" s="59"/>
      <c r="LH161" s="59"/>
      <c r="LI161" s="59"/>
      <c r="LJ161" s="59"/>
      <c r="LK161" s="59"/>
      <c r="LL161" s="59"/>
      <c r="LM161" s="59"/>
      <c r="LN161" s="59"/>
      <c r="LO161" s="59"/>
      <c r="LP161" s="59"/>
      <c r="LQ161" s="59"/>
      <c r="LR161" s="59"/>
      <c r="LS161" s="59"/>
      <c r="LT161" s="59"/>
      <c r="LU161" s="59"/>
      <c r="LV161" s="59"/>
      <c r="LW161" s="37"/>
      <c r="LX161" s="37"/>
      <c r="LY161" s="37"/>
      <c r="LZ161" s="37"/>
      <c r="MA161" s="37"/>
      <c r="MB161" s="37"/>
      <c r="MC161" s="37"/>
      <c r="MD161" s="37"/>
      <c r="ME161" s="37"/>
      <c r="MF161" s="37"/>
      <c r="MG161" s="37"/>
      <c r="MH161" s="37"/>
      <c r="MI161" s="37"/>
      <c r="MJ161" s="37"/>
      <c r="MK161" s="37"/>
      <c r="ML161" s="37"/>
      <c r="MM161" s="37"/>
      <c r="MN161" s="37"/>
      <c r="MO161" s="20"/>
      <c r="MP161" s="20"/>
      <c r="MQ161" s="20"/>
      <c r="MR161" s="20"/>
      <c r="MS161" s="20"/>
      <c r="MT161" s="20"/>
      <c r="MU161" s="20"/>
      <c r="MV161" s="20"/>
      <c r="MW161" s="20"/>
      <c r="MX161" s="20"/>
      <c r="MY161" s="20"/>
      <c r="MZ161" s="20"/>
      <c r="NA161" s="20"/>
      <c r="NB161" s="20"/>
      <c r="NC161" s="20"/>
      <c r="ND161" s="20"/>
      <c r="NE161" s="20"/>
      <c r="NF161" s="20"/>
      <c r="NG161" s="20"/>
      <c r="NH161" s="20"/>
      <c r="NI161" s="20"/>
      <c r="NJ161" s="20"/>
      <c r="NK161" s="20"/>
      <c r="NL161" s="20"/>
      <c r="NM161" s="20"/>
      <c r="NN161" s="57"/>
      <c r="NO161" s="57"/>
      <c r="NP161" s="57"/>
      <c r="NQ161" s="57"/>
      <c r="NR161" s="57"/>
      <c r="NS161" s="57"/>
      <c r="NT161" s="57"/>
      <c r="NU161" s="57"/>
      <c r="NV161" s="57"/>
      <c r="NW161" s="57"/>
      <c r="NX161" s="57"/>
      <c r="NY161" s="57"/>
      <c r="NZ161" s="57"/>
      <c r="OA161" s="57"/>
      <c r="OB161" s="57"/>
      <c r="OC161" s="57"/>
      <c r="OD161" s="57"/>
      <c r="OE161" s="57"/>
      <c r="OF161" s="57"/>
      <c r="OG161" s="57"/>
      <c r="OH161" s="57"/>
      <c r="OI161" s="57"/>
      <c r="OJ161" s="57"/>
      <c r="OK161" s="57"/>
      <c r="OL161" s="57"/>
      <c r="OM161" s="57"/>
      <c r="ON161" s="57"/>
      <c r="OO161" s="57"/>
      <c r="OP161" s="57"/>
      <c r="OQ161" s="57"/>
      <c r="OR161" s="57"/>
      <c r="OS161" s="57"/>
      <c r="OT161" s="57"/>
      <c r="OU161" s="57"/>
      <c r="OV161" s="57"/>
      <c r="OW161" s="57"/>
      <c r="OX161" s="57"/>
      <c r="OY161" s="57"/>
      <c r="OZ161" s="57"/>
      <c r="PA161" s="57"/>
      <c r="PB161" s="20"/>
      <c r="PC161" s="20"/>
      <c r="PD161" s="20"/>
      <c r="PE161" s="20"/>
      <c r="PF161" s="20"/>
      <c r="PG161" s="20"/>
      <c r="PH161" s="20"/>
      <c r="PI161" s="20"/>
      <c r="PJ161" s="20"/>
      <c r="PK161" s="20"/>
      <c r="PL161" s="20"/>
      <c r="PM161" s="20"/>
      <c r="PN161" s="20"/>
      <c r="PO161" s="20"/>
      <c r="PP161" s="20"/>
      <c r="PQ161" s="20"/>
      <c r="PR161" s="20"/>
      <c r="PS161" s="20"/>
      <c r="PT161" s="20"/>
      <c r="PU161" s="20"/>
      <c r="PV161" s="20"/>
      <c r="PW161" s="20"/>
      <c r="PX161" s="20"/>
      <c r="PY161" s="20"/>
      <c r="PZ161" s="20"/>
      <c r="QA161" s="20"/>
      <c r="QB161" s="20"/>
      <c r="QC161" s="20"/>
      <c r="QD161" s="20"/>
      <c r="QE161" s="20"/>
      <c r="QF161" s="20"/>
      <c r="QG161" s="20"/>
      <c r="QH161" s="20"/>
      <c r="QI161" s="20"/>
      <c r="QJ161" s="20"/>
      <c r="QK161" s="20"/>
      <c r="QL161" s="37"/>
      <c r="QM161" s="37"/>
      <c r="QN161" s="47"/>
      <c r="QO161" s="47"/>
      <c r="QP161" s="47"/>
      <c r="QQ161" s="47"/>
      <c r="QR161" s="47"/>
      <c r="QS161" s="47"/>
      <c r="QT161" s="47"/>
      <c r="QU161" s="47"/>
      <c r="QV161" s="47"/>
      <c r="QW161" s="47"/>
      <c r="QX161" s="47"/>
      <c r="QY161" s="47"/>
      <c r="QZ161" s="47"/>
      <c r="RA161" s="47"/>
      <c r="RB161" s="47"/>
      <c r="RC161" s="47"/>
      <c r="RD161" s="47"/>
      <c r="RE161" s="47"/>
      <c r="RF161" s="47"/>
      <c r="RG161" s="47"/>
    </row>
    <row r="162" spans="1:475" s="85" customFormat="1">
      <c r="A162" s="14">
        <f t="shared" si="2"/>
        <v>159</v>
      </c>
      <c r="B162" s="30">
        <f>SUM(D162:L162)</f>
        <v>4</v>
      </c>
      <c r="C162" s="30"/>
      <c r="D162" s="54"/>
      <c r="E162" s="31"/>
      <c r="F162" s="66"/>
      <c r="G162" s="65"/>
      <c r="H162" s="92"/>
      <c r="I162" s="32"/>
      <c r="J162" s="18"/>
      <c r="K162" s="18">
        <v>3</v>
      </c>
      <c r="L162" s="18">
        <v>1</v>
      </c>
      <c r="M162" s="33" t="s">
        <v>100</v>
      </c>
      <c r="N162" s="33" t="s">
        <v>101</v>
      </c>
      <c r="O162" s="18">
        <v>1981</v>
      </c>
      <c r="P162" s="34">
        <f>SUM(R162:AQJ162)</f>
        <v>29.4</v>
      </c>
      <c r="Q162" s="35">
        <f>COUNTIF(R162:AQJ162,"&gt;0")</f>
        <v>4</v>
      </c>
      <c r="R162" s="36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>
        <v>6.5</v>
      </c>
      <c r="BX162" s="20"/>
      <c r="BY162" s="20"/>
      <c r="BZ162" s="20"/>
      <c r="CA162" s="20">
        <v>10.4</v>
      </c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>
        <v>2.5</v>
      </c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>
        <v>10</v>
      </c>
      <c r="DN162" s="20"/>
      <c r="DO162" s="20"/>
      <c r="DP162" s="20"/>
      <c r="DQ162" s="20"/>
      <c r="DR162" s="20"/>
      <c r="DS162" s="20"/>
      <c r="DT162" s="20"/>
      <c r="DU162" s="18"/>
      <c r="DV162" s="18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37"/>
      <c r="FE162" s="37"/>
      <c r="FF162" s="37"/>
      <c r="FG162" s="37"/>
      <c r="FH162" s="37"/>
      <c r="FI162" s="37"/>
      <c r="FJ162" s="37"/>
      <c r="FK162" s="37"/>
      <c r="FL162" s="37"/>
      <c r="FM162" s="37"/>
      <c r="FN162" s="37"/>
      <c r="FO162" s="18"/>
      <c r="FP162" s="18"/>
      <c r="FQ162" s="18"/>
      <c r="FR162" s="18"/>
      <c r="FS162" s="18"/>
      <c r="FT162" s="18"/>
      <c r="FU162" s="18"/>
      <c r="FV162" s="37"/>
      <c r="FW162" s="37"/>
      <c r="FX162" s="37"/>
      <c r="FY162" s="37"/>
      <c r="FZ162" s="37"/>
      <c r="GA162" s="37"/>
      <c r="GB162" s="37"/>
      <c r="GC162" s="37"/>
      <c r="GD162" s="37"/>
      <c r="GE162" s="37"/>
      <c r="GF162" s="37"/>
      <c r="GG162" s="37"/>
      <c r="GH162" s="37"/>
      <c r="GI162" s="37"/>
      <c r="GJ162" s="37"/>
      <c r="GK162" s="37"/>
      <c r="GL162" s="37"/>
      <c r="GM162" s="37"/>
      <c r="GN162" s="37"/>
      <c r="GO162" s="37"/>
      <c r="GP162" s="37"/>
      <c r="GQ162" s="37"/>
      <c r="GR162" s="37"/>
      <c r="GS162" s="37"/>
      <c r="GT162" s="37"/>
      <c r="GU162" s="37"/>
      <c r="GV162" s="37"/>
      <c r="GW162" s="37"/>
      <c r="GX162" s="37"/>
      <c r="GY162" s="37"/>
      <c r="GZ162" s="37"/>
      <c r="HA162" s="37"/>
      <c r="HB162" s="37"/>
      <c r="HC162" s="37"/>
      <c r="HD162" s="37"/>
      <c r="HE162" s="37"/>
      <c r="HF162" s="37"/>
      <c r="HG162" s="37"/>
      <c r="HH162" s="37"/>
      <c r="HI162" s="37"/>
      <c r="HJ162" s="37"/>
      <c r="HK162" s="37"/>
      <c r="HL162" s="37"/>
      <c r="HM162" s="37"/>
      <c r="HN162" s="37"/>
      <c r="HO162" s="37"/>
      <c r="HP162" s="37"/>
      <c r="HQ162" s="37"/>
      <c r="HR162" s="37"/>
      <c r="HS162" s="37"/>
      <c r="HT162" s="37"/>
      <c r="HU162" s="37"/>
      <c r="HV162" s="37"/>
      <c r="HW162" s="37"/>
      <c r="HX162" s="37"/>
      <c r="HY162" s="37"/>
      <c r="HZ162" s="37"/>
      <c r="IA162" s="37"/>
      <c r="IB162" s="37"/>
      <c r="IC162" s="37"/>
      <c r="ID162" s="37"/>
      <c r="IE162" s="37"/>
      <c r="IF162" s="37"/>
      <c r="IG162" s="37"/>
      <c r="IH162" s="37"/>
      <c r="II162" s="37"/>
      <c r="IJ162" s="37"/>
      <c r="IK162" s="37"/>
      <c r="IL162" s="37"/>
      <c r="IM162" s="37"/>
      <c r="IN162" s="37"/>
      <c r="IO162" s="37"/>
      <c r="IP162" s="37"/>
      <c r="IQ162" s="37"/>
      <c r="IR162" s="37"/>
      <c r="IS162" s="37"/>
      <c r="IT162" s="37"/>
      <c r="IU162" s="37"/>
      <c r="IV162" s="37"/>
      <c r="IW162" s="37"/>
      <c r="IX162" s="37"/>
      <c r="IY162" s="37"/>
      <c r="IZ162" s="37"/>
      <c r="JA162" s="37"/>
      <c r="JB162" s="37"/>
      <c r="JC162" s="37"/>
      <c r="JD162" s="37"/>
      <c r="JE162" s="37"/>
      <c r="JF162" s="37"/>
      <c r="JG162" s="37"/>
      <c r="JH162" s="37"/>
      <c r="JI162" s="37"/>
      <c r="JJ162" s="37"/>
      <c r="JK162" s="37"/>
      <c r="JL162" s="37"/>
      <c r="JM162" s="37"/>
      <c r="JN162" s="37"/>
      <c r="JO162" s="37"/>
      <c r="JP162" s="37"/>
      <c r="JQ162" s="37"/>
      <c r="JR162" s="37"/>
      <c r="JS162" s="37"/>
      <c r="JT162" s="37"/>
      <c r="JU162" s="37"/>
      <c r="JV162" s="37"/>
      <c r="JW162" s="37"/>
      <c r="JX162" s="37"/>
      <c r="JY162" s="37"/>
      <c r="JZ162" s="37"/>
      <c r="KA162" s="37"/>
      <c r="KB162" s="37"/>
      <c r="KC162" s="37"/>
      <c r="KD162" s="37"/>
      <c r="KE162" s="37"/>
      <c r="KF162" s="37"/>
      <c r="KG162" s="37"/>
      <c r="KH162" s="37"/>
      <c r="KI162" s="37"/>
      <c r="KJ162" s="37"/>
      <c r="KK162" s="37"/>
      <c r="KL162" s="37"/>
      <c r="KM162" s="37"/>
      <c r="KN162" s="37"/>
      <c r="KO162" s="37"/>
      <c r="KP162" s="37"/>
      <c r="KQ162" s="37"/>
      <c r="KR162" s="37"/>
      <c r="KS162" s="37"/>
      <c r="KT162" s="37"/>
      <c r="KU162" s="37"/>
      <c r="KV162" s="37"/>
      <c r="KW162" s="37"/>
      <c r="KX162" s="37"/>
      <c r="KY162" s="37"/>
      <c r="KZ162" s="37"/>
      <c r="LA162" s="37"/>
      <c r="LB162" s="37"/>
      <c r="LC162" s="59"/>
      <c r="LD162" s="59"/>
      <c r="LE162" s="59"/>
      <c r="LF162" s="59"/>
      <c r="LG162" s="59"/>
      <c r="LH162" s="59"/>
      <c r="LI162" s="59"/>
      <c r="LJ162" s="59"/>
      <c r="LK162" s="59"/>
      <c r="LL162" s="59"/>
      <c r="LM162" s="59"/>
      <c r="LN162" s="59"/>
      <c r="LO162" s="59"/>
      <c r="LP162" s="59"/>
      <c r="LQ162" s="59"/>
      <c r="LR162" s="59"/>
      <c r="LS162" s="59"/>
      <c r="LT162" s="59"/>
      <c r="LU162" s="59"/>
      <c r="LV162" s="59"/>
      <c r="LW162" s="37"/>
      <c r="LX162" s="37"/>
      <c r="LY162" s="37"/>
      <c r="LZ162" s="37"/>
      <c r="MA162" s="37"/>
      <c r="MB162" s="37"/>
      <c r="MC162" s="37"/>
      <c r="MD162" s="37"/>
      <c r="ME162" s="37"/>
      <c r="MF162" s="37"/>
      <c r="MG162" s="37"/>
      <c r="MH162" s="37"/>
      <c r="MI162" s="37"/>
      <c r="MJ162" s="37"/>
      <c r="MK162" s="37"/>
      <c r="ML162" s="37"/>
      <c r="MM162" s="37"/>
      <c r="MN162" s="37"/>
      <c r="MO162" s="20"/>
      <c r="MP162" s="20"/>
      <c r="MQ162" s="20"/>
      <c r="MR162" s="20"/>
      <c r="MS162" s="20"/>
      <c r="MT162" s="20"/>
      <c r="MU162" s="20"/>
      <c r="MV162" s="20"/>
      <c r="MW162" s="20"/>
      <c r="MX162" s="20"/>
      <c r="MY162" s="20"/>
      <c r="MZ162" s="20"/>
      <c r="NA162" s="20"/>
      <c r="NB162" s="20"/>
      <c r="NC162" s="20"/>
      <c r="ND162" s="20"/>
      <c r="NE162" s="20"/>
      <c r="NF162" s="20"/>
      <c r="NG162" s="20"/>
      <c r="NH162" s="20"/>
      <c r="NI162" s="20"/>
      <c r="NJ162" s="20"/>
      <c r="NK162" s="20"/>
      <c r="NL162" s="20"/>
      <c r="NM162" s="20"/>
      <c r="NN162" s="57"/>
      <c r="NO162" s="57"/>
      <c r="NP162" s="57"/>
      <c r="NQ162" s="57"/>
      <c r="NR162" s="57"/>
      <c r="NS162" s="57"/>
      <c r="NT162" s="57"/>
      <c r="NU162" s="57"/>
      <c r="NV162" s="57"/>
      <c r="NW162" s="57"/>
      <c r="NX162" s="57"/>
      <c r="NY162" s="57"/>
      <c r="NZ162" s="57"/>
      <c r="OA162" s="57"/>
      <c r="OB162" s="57"/>
      <c r="OC162" s="57"/>
      <c r="OD162" s="57"/>
      <c r="OE162" s="57"/>
      <c r="OF162" s="57"/>
      <c r="OG162" s="57"/>
      <c r="OH162" s="57"/>
      <c r="OI162" s="57"/>
      <c r="OJ162" s="57"/>
      <c r="OK162" s="57"/>
      <c r="OL162" s="57"/>
      <c r="OM162" s="57"/>
      <c r="ON162" s="57"/>
      <c r="OO162" s="57"/>
      <c r="OP162" s="57"/>
      <c r="OQ162" s="57"/>
      <c r="OR162" s="57"/>
      <c r="OS162" s="57"/>
      <c r="OT162" s="57"/>
      <c r="OU162" s="57"/>
      <c r="OV162" s="57"/>
      <c r="OW162" s="57"/>
      <c r="OX162" s="57"/>
      <c r="OY162" s="57"/>
      <c r="OZ162" s="57"/>
      <c r="PA162" s="57"/>
      <c r="PB162" s="20"/>
      <c r="PC162" s="20"/>
      <c r="PD162" s="20"/>
      <c r="PE162" s="20"/>
      <c r="PF162" s="20"/>
      <c r="PG162" s="20"/>
      <c r="PH162" s="20"/>
      <c r="PI162" s="20"/>
      <c r="PJ162" s="20"/>
      <c r="PK162" s="20"/>
      <c r="PL162" s="20"/>
      <c r="PM162" s="20"/>
      <c r="PN162" s="20"/>
      <c r="PO162" s="20"/>
      <c r="PP162" s="20"/>
      <c r="PQ162" s="20"/>
      <c r="PR162" s="20"/>
      <c r="PS162" s="20"/>
      <c r="PT162" s="20"/>
      <c r="PU162" s="20"/>
      <c r="PV162" s="20"/>
      <c r="PW162" s="20"/>
      <c r="PX162" s="20"/>
      <c r="PY162" s="20"/>
      <c r="PZ162" s="20"/>
      <c r="QA162" s="20"/>
      <c r="QB162" s="20"/>
      <c r="QC162" s="20"/>
      <c r="QD162" s="20"/>
      <c r="QE162" s="20"/>
      <c r="QF162" s="20"/>
      <c r="QG162" s="20"/>
      <c r="QH162" s="20"/>
      <c r="QI162" s="20"/>
      <c r="QJ162" s="20"/>
      <c r="QK162" s="20"/>
      <c r="QL162" s="37"/>
      <c r="QM162" s="37"/>
      <c r="QN162" s="47"/>
      <c r="QO162" s="47"/>
      <c r="QP162" s="47"/>
      <c r="QQ162" s="47"/>
      <c r="QR162" s="47"/>
      <c r="QS162" s="47"/>
      <c r="QT162" s="47"/>
      <c r="QU162" s="47"/>
      <c r="QV162" s="47"/>
      <c r="QW162" s="47"/>
      <c r="QX162" s="47"/>
      <c r="QY162" s="47"/>
      <c r="QZ162" s="47"/>
      <c r="RA162" s="47"/>
      <c r="RB162" s="47"/>
      <c r="RC162" s="47"/>
      <c r="RD162" s="47"/>
      <c r="RE162" s="47"/>
      <c r="RF162" s="47"/>
      <c r="RG162" s="47"/>
    </row>
    <row r="163" spans="1:475" s="85" customFormat="1">
      <c r="A163" s="14">
        <f t="shared" si="2"/>
        <v>160</v>
      </c>
      <c r="B163" s="30">
        <f>SUM(D163:L163)</f>
        <v>4</v>
      </c>
      <c r="C163" s="30"/>
      <c r="D163" s="54"/>
      <c r="E163" s="31"/>
      <c r="F163" s="66"/>
      <c r="G163" s="65"/>
      <c r="H163" s="92"/>
      <c r="I163" s="32"/>
      <c r="J163" s="18"/>
      <c r="K163" s="18">
        <v>4</v>
      </c>
      <c r="L163" s="18"/>
      <c r="M163" s="33" t="s">
        <v>244</v>
      </c>
      <c r="N163" s="33" t="s">
        <v>62</v>
      </c>
      <c r="O163" s="18">
        <v>1981</v>
      </c>
      <c r="P163" s="34">
        <f>SUM(R163:AQJ163)</f>
        <v>28.1</v>
      </c>
      <c r="Q163" s="35">
        <f>COUNTIF(R163:AQJ163,"&gt;0")</f>
        <v>4</v>
      </c>
      <c r="R163" s="36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>
        <v>6.3</v>
      </c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>
        <v>5.5</v>
      </c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>
        <v>6.3</v>
      </c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>
        <v>10</v>
      </c>
      <c r="DT163" s="20"/>
      <c r="DU163" s="18"/>
      <c r="DV163" s="18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37"/>
      <c r="FE163" s="37"/>
      <c r="FF163" s="37"/>
      <c r="FG163" s="37"/>
      <c r="FH163" s="37"/>
      <c r="FI163" s="37"/>
      <c r="FJ163" s="37"/>
      <c r="FK163" s="37"/>
      <c r="FL163" s="37"/>
      <c r="FM163" s="37"/>
      <c r="FN163" s="37"/>
      <c r="FO163" s="18"/>
      <c r="FP163" s="18"/>
      <c r="FQ163" s="18"/>
      <c r="FR163" s="18"/>
      <c r="FS163" s="18"/>
      <c r="FT163" s="18"/>
      <c r="FU163" s="18"/>
      <c r="FV163" s="37"/>
      <c r="FW163" s="37"/>
      <c r="FX163" s="37"/>
      <c r="FY163" s="37"/>
      <c r="FZ163" s="37"/>
      <c r="GA163" s="37"/>
      <c r="GB163" s="37"/>
      <c r="GC163" s="37"/>
      <c r="GD163" s="37"/>
      <c r="GE163" s="37"/>
      <c r="GF163" s="37"/>
      <c r="GG163" s="37"/>
      <c r="GH163" s="37"/>
      <c r="GI163" s="37"/>
      <c r="GJ163" s="37"/>
      <c r="GK163" s="37"/>
      <c r="GL163" s="37"/>
      <c r="GM163" s="37"/>
      <c r="GN163" s="37"/>
      <c r="GO163" s="37"/>
      <c r="GP163" s="37"/>
      <c r="GQ163" s="37"/>
      <c r="GR163" s="37"/>
      <c r="GS163" s="37"/>
      <c r="GT163" s="37"/>
      <c r="GU163" s="37"/>
      <c r="GV163" s="37"/>
      <c r="GW163" s="37"/>
      <c r="GX163" s="37"/>
      <c r="GY163" s="37"/>
      <c r="GZ163" s="37"/>
      <c r="HA163" s="37"/>
      <c r="HB163" s="37"/>
      <c r="HC163" s="37"/>
      <c r="HD163" s="37"/>
      <c r="HE163" s="37"/>
      <c r="HF163" s="37"/>
      <c r="HG163" s="37"/>
      <c r="HH163" s="37"/>
      <c r="HI163" s="37"/>
      <c r="HJ163" s="37"/>
      <c r="HK163" s="37"/>
      <c r="HL163" s="37"/>
      <c r="HM163" s="37"/>
      <c r="HN163" s="37"/>
      <c r="HO163" s="37"/>
      <c r="HP163" s="37"/>
      <c r="HQ163" s="37"/>
      <c r="HR163" s="37"/>
      <c r="HS163" s="37"/>
      <c r="HT163" s="37"/>
      <c r="HU163" s="37"/>
      <c r="HV163" s="37"/>
      <c r="HW163" s="37"/>
      <c r="HX163" s="37"/>
      <c r="HY163" s="37"/>
      <c r="HZ163" s="37"/>
      <c r="IA163" s="37"/>
      <c r="IB163" s="37"/>
      <c r="IC163" s="37"/>
      <c r="ID163" s="37"/>
      <c r="IE163" s="37"/>
      <c r="IF163" s="37"/>
      <c r="IG163" s="37"/>
      <c r="IH163" s="37"/>
      <c r="II163" s="37"/>
      <c r="IJ163" s="37"/>
      <c r="IK163" s="37"/>
      <c r="IL163" s="37"/>
      <c r="IM163" s="37"/>
      <c r="IN163" s="37"/>
      <c r="IO163" s="37"/>
      <c r="IP163" s="37"/>
      <c r="IQ163" s="37"/>
      <c r="IR163" s="37"/>
      <c r="IS163" s="37"/>
      <c r="IT163" s="37"/>
      <c r="IU163" s="37"/>
      <c r="IV163" s="37"/>
      <c r="IW163" s="37"/>
      <c r="IX163" s="37"/>
      <c r="IY163" s="37"/>
      <c r="IZ163" s="37"/>
      <c r="JA163" s="37"/>
      <c r="JB163" s="37"/>
      <c r="JC163" s="37"/>
      <c r="JD163" s="37"/>
      <c r="JE163" s="37"/>
      <c r="JF163" s="37"/>
      <c r="JG163" s="37"/>
      <c r="JH163" s="37"/>
      <c r="JI163" s="37"/>
      <c r="JJ163" s="37"/>
      <c r="JK163" s="37"/>
      <c r="JL163" s="37"/>
      <c r="JM163" s="37"/>
      <c r="JN163" s="37"/>
      <c r="JO163" s="37"/>
      <c r="JP163" s="37"/>
      <c r="JQ163" s="37"/>
      <c r="JR163" s="37"/>
      <c r="JS163" s="37"/>
      <c r="JT163" s="37"/>
      <c r="JU163" s="37"/>
      <c r="JV163" s="37"/>
      <c r="JW163" s="37"/>
      <c r="JX163" s="37"/>
      <c r="JY163" s="37"/>
      <c r="JZ163" s="37"/>
      <c r="KA163" s="37"/>
      <c r="KB163" s="37"/>
      <c r="KC163" s="37"/>
      <c r="KD163" s="37"/>
      <c r="KE163" s="37"/>
      <c r="KF163" s="37"/>
      <c r="KG163" s="37"/>
      <c r="KH163" s="37"/>
      <c r="KI163" s="37"/>
      <c r="KJ163" s="37"/>
      <c r="KK163" s="37"/>
      <c r="KL163" s="37"/>
      <c r="KM163" s="37"/>
      <c r="KN163" s="37"/>
      <c r="KO163" s="37"/>
      <c r="KP163" s="37"/>
      <c r="KQ163" s="37"/>
      <c r="KR163" s="37"/>
      <c r="KS163" s="37"/>
      <c r="KT163" s="37"/>
      <c r="KU163" s="37"/>
      <c r="KV163" s="37"/>
      <c r="KW163" s="37"/>
      <c r="KX163" s="37"/>
      <c r="KY163" s="37"/>
      <c r="KZ163" s="37"/>
      <c r="LA163" s="37"/>
      <c r="LB163" s="37"/>
      <c r="LC163" s="59"/>
      <c r="LD163" s="59"/>
      <c r="LE163" s="59"/>
      <c r="LF163" s="59"/>
      <c r="LG163" s="59"/>
      <c r="LH163" s="59"/>
      <c r="LI163" s="59"/>
      <c r="LJ163" s="59"/>
      <c r="LK163" s="59"/>
      <c r="LL163" s="59"/>
      <c r="LM163" s="59"/>
      <c r="LN163" s="59"/>
      <c r="LO163" s="59"/>
      <c r="LP163" s="59"/>
      <c r="LQ163" s="59"/>
      <c r="LR163" s="59"/>
      <c r="LS163" s="59"/>
      <c r="LT163" s="59"/>
      <c r="LU163" s="59"/>
      <c r="LV163" s="59"/>
      <c r="LW163" s="37"/>
      <c r="LX163" s="37"/>
      <c r="LY163" s="37"/>
      <c r="LZ163" s="37"/>
      <c r="MA163" s="37"/>
      <c r="MB163" s="37"/>
      <c r="MC163" s="37"/>
      <c r="MD163" s="37"/>
      <c r="ME163" s="37"/>
      <c r="MF163" s="37"/>
      <c r="MG163" s="37"/>
      <c r="MH163" s="37"/>
      <c r="MI163" s="37"/>
      <c r="MJ163" s="37"/>
      <c r="MK163" s="37"/>
      <c r="ML163" s="37"/>
      <c r="MM163" s="37"/>
      <c r="MN163" s="37"/>
      <c r="MO163" s="20"/>
      <c r="MP163" s="20"/>
      <c r="MQ163" s="20"/>
      <c r="MR163" s="20"/>
      <c r="MS163" s="20"/>
      <c r="MT163" s="20"/>
      <c r="MU163" s="20"/>
      <c r="MV163" s="20"/>
      <c r="MW163" s="20"/>
      <c r="MX163" s="20"/>
      <c r="MY163" s="20"/>
      <c r="MZ163" s="20"/>
      <c r="NA163" s="20"/>
      <c r="NB163" s="20"/>
      <c r="NC163" s="20"/>
      <c r="ND163" s="20"/>
      <c r="NE163" s="20"/>
      <c r="NF163" s="20"/>
      <c r="NG163" s="20"/>
      <c r="NH163" s="20"/>
      <c r="NI163" s="20"/>
      <c r="NJ163" s="20"/>
      <c r="NK163" s="20"/>
      <c r="NL163" s="20"/>
      <c r="NM163" s="20"/>
      <c r="NN163" s="57"/>
      <c r="NO163" s="57"/>
      <c r="NP163" s="57"/>
      <c r="NQ163" s="57"/>
      <c r="NR163" s="57"/>
      <c r="NS163" s="57"/>
      <c r="NT163" s="57"/>
      <c r="NU163" s="57"/>
      <c r="NV163" s="57"/>
      <c r="NW163" s="57"/>
      <c r="NX163" s="57"/>
      <c r="NY163" s="57"/>
      <c r="NZ163" s="57"/>
      <c r="OA163" s="57"/>
      <c r="OB163" s="57"/>
      <c r="OC163" s="57"/>
      <c r="OD163" s="57"/>
      <c r="OE163" s="57"/>
      <c r="OF163" s="57"/>
      <c r="OG163" s="57"/>
      <c r="OH163" s="57"/>
      <c r="OI163" s="57"/>
      <c r="OJ163" s="57"/>
      <c r="OK163" s="57"/>
      <c r="OL163" s="57"/>
      <c r="OM163" s="57"/>
      <c r="ON163" s="57"/>
      <c r="OO163" s="57"/>
      <c r="OP163" s="57"/>
      <c r="OQ163" s="57"/>
      <c r="OR163" s="57"/>
      <c r="OS163" s="57"/>
      <c r="OT163" s="57"/>
      <c r="OU163" s="57"/>
      <c r="OV163" s="57"/>
      <c r="OW163" s="57"/>
      <c r="OX163" s="57"/>
      <c r="OY163" s="57"/>
      <c r="OZ163" s="57"/>
      <c r="PA163" s="57"/>
      <c r="PB163" s="20"/>
      <c r="PC163" s="20"/>
      <c r="PD163" s="20"/>
      <c r="PE163" s="20"/>
      <c r="PF163" s="20"/>
      <c r="PG163" s="20"/>
      <c r="PH163" s="20"/>
      <c r="PI163" s="20"/>
      <c r="PJ163" s="20"/>
      <c r="PK163" s="20"/>
      <c r="PL163" s="20"/>
      <c r="PM163" s="20"/>
      <c r="PN163" s="20"/>
      <c r="PO163" s="20"/>
      <c r="PP163" s="20"/>
      <c r="PQ163" s="20"/>
      <c r="PR163" s="20"/>
      <c r="PS163" s="20"/>
      <c r="PT163" s="20"/>
      <c r="PU163" s="20"/>
      <c r="PV163" s="20"/>
      <c r="PW163" s="20"/>
      <c r="PX163" s="20"/>
      <c r="PY163" s="20"/>
      <c r="PZ163" s="20"/>
      <c r="QA163" s="20"/>
      <c r="QB163" s="20"/>
      <c r="QC163" s="20"/>
      <c r="QD163" s="20"/>
      <c r="QE163" s="20"/>
      <c r="QF163" s="20"/>
      <c r="QG163" s="20"/>
      <c r="QH163" s="20"/>
      <c r="QI163" s="20"/>
      <c r="QJ163" s="20"/>
      <c r="QK163" s="20"/>
      <c r="QL163" s="37"/>
      <c r="QM163" s="37"/>
      <c r="QN163" s="47"/>
      <c r="QO163" s="47"/>
      <c r="QP163" s="47"/>
      <c r="QQ163" s="47"/>
      <c r="QR163" s="47"/>
      <c r="QS163" s="47"/>
      <c r="QT163" s="47"/>
      <c r="QU163" s="47"/>
      <c r="QV163" s="47"/>
      <c r="QW163" s="47"/>
      <c r="QX163" s="47"/>
      <c r="QY163" s="47"/>
      <c r="QZ163" s="47"/>
      <c r="RA163" s="47"/>
      <c r="RB163" s="47"/>
      <c r="RC163" s="47"/>
      <c r="RD163" s="47"/>
      <c r="RE163" s="47"/>
      <c r="RF163" s="47"/>
      <c r="RG163" s="47"/>
    </row>
    <row r="164" spans="1:475" s="85" customFormat="1">
      <c r="A164" s="14">
        <f t="shared" si="2"/>
        <v>161</v>
      </c>
      <c r="B164" s="30">
        <f>SUM(D164:L164)</f>
        <v>3</v>
      </c>
      <c r="C164" s="30"/>
      <c r="D164" s="54"/>
      <c r="E164" s="31"/>
      <c r="F164" s="66"/>
      <c r="G164" s="65"/>
      <c r="H164" s="92"/>
      <c r="I164" s="32"/>
      <c r="J164" s="18"/>
      <c r="K164" s="18">
        <v>3</v>
      </c>
      <c r="L164" s="18"/>
      <c r="M164" s="33" t="s">
        <v>571</v>
      </c>
      <c r="N164" s="33" t="s">
        <v>112</v>
      </c>
      <c r="O164" s="18">
        <v>1979</v>
      </c>
      <c r="P164" s="34">
        <f>SUM(R164:AQJ164)</f>
        <v>26.1</v>
      </c>
      <c r="Q164" s="35">
        <f>COUNTIF(R164:AQJ164,"&gt;0")</f>
        <v>3</v>
      </c>
      <c r="R164" s="36"/>
      <c r="S164" s="20"/>
      <c r="T164" s="20"/>
      <c r="U164" s="20">
        <v>6</v>
      </c>
      <c r="V164" s="20"/>
      <c r="W164" s="20"/>
      <c r="X164" s="20"/>
      <c r="Y164" s="20"/>
      <c r="Z164" s="20"/>
      <c r="AA164" s="20"/>
      <c r="AB164" s="20"/>
      <c r="AC164" s="20"/>
      <c r="AD164" s="20">
        <v>10.1</v>
      </c>
      <c r="AE164" s="20"/>
      <c r="AF164" s="20"/>
      <c r="AG164" s="20"/>
      <c r="AH164" s="20"/>
      <c r="AI164" s="20"/>
      <c r="AJ164" s="20"/>
      <c r="AK164" s="20"/>
      <c r="AL164" s="20"/>
      <c r="AM164" s="20"/>
      <c r="AN164" s="20">
        <v>10</v>
      </c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18"/>
      <c r="DV164" s="18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37"/>
      <c r="FE164" s="37"/>
      <c r="FF164" s="37"/>
      <c r="FG164" s="37"/>
      <c r="FH164" s="37"/>
      <c r="FI164" s="37"/>
      <c r="FJ164" s="37"/>
      <c r="FK164" s="37"/>
      <c r="FL164" s="37"/>
      <c r="FM164" s="37"/>
      <c r="FN164" s="37"/>
      <c r="FO164" s="18"/>
      <c r="FP164" s="18"/>
      <c r="FQ164" s="18"/>
      <c r="FR164" s="18"/>
      <c r="FS164" s="18"/>
      <c r="FT164" s="18"/>
      <c r="FU164" s="18"/>
      <c r="FV164" s="37"/>
      <c r="FW164" s="37"/>
      <c r="FX164" s="37"/>
      <c r="FY164" s="37"/>
      <c r="FZ164" s="37"/>
      <c r="GA164" s="37"/>
      <c r="GB164" s="37"/>
      <c r="GC164" s="37"/>
      <c r="GD164" s="37"/>
      <c r="GE164" s="37"/>
      <c r="GF164" s="37"/>
      <c r="GG164" s="37"/>
      <c r="GH164" s="37"/>
      <c r="GI164" s="37"/>
      <c r="GJ164" s="37"/>
      <c r="GK164" s="37"/>
      <c r="GL164" s="37"/>
      <c r="GM164" s="37"/>
      <c r="GN164" s="37"/>
      <c r="GO164" s="37"/>
      <c r="GP164" s="37"/>
      <c r="GQ164" s="37"/>
      <c r="GR164" s="37"/>
      <c r="GS164" s="37"/>
      <c r="GT164" s="37"/>
      <c r="GU164" s="37"/>
      <c r="GV164" s="37"/>
      <c r="GW164" s="37"/>
      <c r="GX164" s="37"/>
      <c r="GY164" s="37"/>
      <c r="GZ164" s="37"/>
      <c r="HA164" s="37"/>
      <c r="HB164" s="37"/>
      <c r="HC164" s="37"/>
      <c r="HD164" s="37"/>
      <c r="HE164" s="37"/>
      <c r="HF164" s="37"/>
      <c r="HG164" s="37"/>
      <c r="HH164" s="37"/>
      <c r="HI164" s="37"/>
      <c r="HJ164" s="37"/>
      <c r="HK164" s="37"/>
      <c r="HL164" s="37"/>
      <c r="HM164" s="37"/>
      <c r="HN164" s="37"/>
      <c r="HO164" s="37"/>
      <c r="HP164" s="37"/>
      <c r="HQ164" s="37"/>
      <c r="HR164" s="37"/>
      <c r="HS164" s="37"/>
      <c r="HT164" s="37"/>
      <c r="HU164" s="37"/>
      <c r="HV164" s="37"/>
      <c r="HW164" s="37"/>
      <c r="HX164" s="37"/>
      <c r="HY164" s="37"/>
      <c r="HZ164" s="37"/>
      <c r="IA164" s="37"/>
      <c r="IB164" s="37"/>
      <c r="IC164" s="37"/>
      <c r="ID164" s="37"/>
      <c r="IE164" s="37"/>
      <c r="IF164" s="37"/>
      <c r="IG164" s="37"/>
      <c r="IH164" s="37"/>
      <c r="II164" s="37"/>
      <c r="IJ164" s="37"/>
      <c r="IK164" s="37"/>
      <c r="IL164" s="37"/>
      <c r="IM164" s="37"/>
      <c r="IN164" s="37"/>
      <c r="IO164" s="37"/>
      <c r="IP164" s="37"/>
      <c r="IQ164" s="37"/>
      <c r="IR164" s="37"/>
      <c r="IS164" s="37"/>
      <c r="IT164" s="37"/>
      <c r="IU164" s="37"/>
      <c r="IV164" s="37"/>
      <c r="IW164" s="37"/>
      <c r="IX164" s="37"/>
      <c r="IY164" s="37"/>
      <c r="IZ164" s="37"/>
      <c r="JA164" s="37"/>
      <c r="JB164" s="37"/>
      <c r="JC164" s="37"/>
      <c r="JD164" s="37"/>
      <c r="JE164" s="37"/>
      <c r="JF164" s="37"/>
      <c r="JG164" s="37"/>
      <c r="JH164" s="37"/>
      <c r="JI164" s="37"/>
      <c r="JJ164" s="37"/>
      <c r="JK164" s="37"/>
      <c r="JL164" s="37"/>
      <c r="JM164" s="37"/>
      <c r="JN164" s="37"/>
      <c r="JO164" s="37"/>
      <c r="JP164" s="37"/>
      <c r="JQ164" s="37"/>
      <c r="JR164" s="37"/>
      <c r="JS164" s="37"/>
      <c r="JT164" s="37"/>
      <c r="JU164" s="37"/>
      <c r="JV164" s="37"/>
      <c r="JW164" s="37"/>
      <c r="JX164" s="37"/>
      <c r="JY164" s="37"/>
      <c r="JZ164" s="37"/>
      <c r="KA164" s="37"/>
      <c r="KB164" s="37"/>
      <c r="KC164" s="37"/>
      <c r="KD164" s="37"/>
      <c r="KE164" s="37"/>
      <c r="KF164" s="37"/>
      <c r="KG164" s="37"/>
      <c r="KH164" s="37"/>
      <c r="KI164" s="37"/>
      <c r="KJ164" s="37"/>
      <c r="KK164" s="37"/>
      <c r="KL164" s="37"/>
      <c r="KM164" s="37"/>
      <c r="KN164" s="37"/>
      <c r="KO164" s="37"/>
      <c r="KP164" s="37"/>
      <c r="KQ164" s="37"/>
      <c r="KR164" s="37"/>
      <c r="KS164" s="37"/>
      <c r="KT164" s="37"/>
      <c r="KU164" s="37"/>
      <c r="KV164" s="37"/>
      <c r="KW164" s="37"/>
      <c r="KX164" s="37"/>
      <c r="KY164" s="37"/>
      <c r="KZ164" s="37"/>
      <c r="LA164" s="37"/>
      <c r="LB164" s="37"/>
      <c r="LC164" s="59"/>
      <c r="LD164" s="59"/>
      <c r="LE164" s="59"/>
      <c r="LF164" s="59"/>
      <c r="LG164" s="59"/>
      <c r="LH164" s="59"/>
      <c r="LI164" s="59"/>
      <c r="LJ164" s="59"/>
      <c r="LK164" s="59"/>
      <c r="LL164" s="59"/>
      <c r="LM164" s="59"/>
      <c r="LN164" s="59"/>
      <c r="LO164" s="59"/>
      <c r="LP164" s="59"/>
      <c r="LQ164" s="59"/>
      <c r="LR164" s="59"/>
      <c r="LS164" s="59"/>
      <c r="LT164" s="59"/>
      <c r="LU164" s="59"/>
      <c r="LV164" s="59"/>
      <c r="LW164" s="37"/>
      <c r="LX164" s="37"/>
      <c r="LY164" s="37"/>
      <c r="LZ164" s="37"/>
      <c r="MA164" s="37"/>
      <c r="MB164" s="37"/>
      <c r="MC164" s="37"/>
      <c r="MD164" s="37"/>
      <c r="ME164" s="37"/>
      <c r="MF164" s="37"/>
      <c r="MG164" s="37"/>
      <c r="MH164" s="37"/>
      <c r="MI164" s="37"/>
      <c r="MJ164" s="37"/>
      <c r="MK164" s="37"/>
      <c r="ML164" s="37"/>
      <c r="MM164" s="37"/>
      <c r="MN164" s="37"/>
      <c r="MO164" s="20"/>
      <c r="MP164" s="20"/>
      <c r="MQ164" s="20"/>
      <c r="MR164" s="20"/>
      <c r="MS164" s="20"/>
      <c r="MT164" s="20"/>
      <c r="MU164" s="20"/>
      <c r="MV164" s="20"/>
      <c r="MW164" s="20"/>
      <c r="MX164" s="20"/>
      <c r="MY164" s="20"/>
      <c r="MZ164" s="20"/>
      <c r="NA164" s="20"/>
      <c r="NB164" s="20"/>
      <c r="NC164" s="20"/>
      <c r="ND164" s="20"/>
      <c r="NE164" s="20"/>
      <c r="NF164" s="20"/>
      <c r="NG164" s="20"/>
      <c r="NH164" s="20"/>
      <c r="NI164" s="20"/>
      <c r="NJ164" s="20"/>
      <c r="NK164" s="20"/>
      <c r="NL164" s="20"/>
      <c r="NM164" s="20"/>
      <c r="NN164" s="57"/>
      <c r="NO164" s="57"/>
      <c r="NP164" s="57"/>
      <c r="NQ164" s="57"/>
      <c r="NR164" s="57"/>
      <c r="NS164" s="57"/>
      <c r="NT164" s="57"/>
      <c r="NU164" s="57"/>
      <c r="NV164" s="57"/>
      <c r="NW164" s="57"/>
      <c r="NX164" s="57"/>
      <c r="NY164" s="57"/>
      <c r="NZ164" s="57"/>
      <c r="OA164" s="57"/>
      <c r="OB164" s="57"/>
      <c r="OC164" s="57"/>
      <c r="OD164" s="57"/>
      <c r="OE164" s="57"/>
      <c r="OF164" s="57"/>
      <c r="OG164" s="57"/>
      <c r="OH164" s="57"/>
      <c r="OI164" s="57"/>
      <c r="OJ164" s="57"/>
      <c r="OK164" s="57"/>
      <c r="OL164" s="57"/>
      <c r="OM164" s="57"/>
      <c r="ON164" s="57"/>
      <c r="OO164" s="57"/>
      <c r="OP164" s="57"/>
      <c r="OQ164" s="57"/>
      <c r="OR164" s="57"/>
      <c r="OS164" s="57"/>
      <c r="OT164" s="57"/>
      <c r="OU164" s="57"/>
      <c r="OV164" s="57"/>
      <c r="OW164" s="57"/>
      <c r="OX164" s="57"/>
      <c r="OY164" s="57"/>
      <c r="OZ164" s="57"/>
      <c r="PA164" s="57"/>
      <c r="PB164" s="20"/>
      <c r="PC164" s="20"/>
      <c r="PD164" s="20"/>
      <c r="PE164" s="20"/>
      <c r="PF164" s="20"/>
      <c r="PG164" s="20"/>
      <c r="PH164" s="20"/>
      <c r="PI164" s="20"/>
      <c r="PJ164" s="20"/>
      <c r="PK164" s="20"/>
      <c r="PL164" s="20"/>
      <c r="PM164" s="20"/>
      <c r="PN164" s="20"/>
      <c r="PO164" s="20"/>
      <c r="PP164" s="20"/>
      <c r="PQ164" s="20"/>
      <c r="PR164" s="20"/>
      <c r="PS164" s="20"/>
      <c r="PT164" s="20"/>
      <c r="PU164" s="20"/>
      <c r="PV164" s="20"/>
      <c r="PW164" s="20"/>
      <c r="PX164" s="20"/>
      <c r="PY164" s="20"/>
      <c r="PZ164" s="20"/>
      <c r="QA164" s="20"/>
      <c r="QB164" s="20"/>
      <c r="QC164" s="20"/>
      <c r="QD164" s="20"/>
      <c r="QE164" s="20"/>
      <c r="QF164" s="20"/>
      <c r="QG164" s="20"/>
      <c r="QH164" s="20"/>
      <c r="QI164" s="20"/>
      <c r="QJ164" s="20"/>
      <c r="QK164" s="20"/>
      <c r="QL164" s="37"/>
      <c r="QM164" s="37"/>
      <c r="QN164" s="47"/>
      <c r="QO164" s="47"/>
      <c r="QP164" s="47"/>
      <c r="QQ164" s="47"/>
      <c r="QR164" s="47"/>
      <c r="QS164" s="47"/>
      <c r="QT164" s="47"/>
      <c r="QU164" s="47"/>
      <c r="QV164" s="47"/>
      <c r="QW164" s="47"/>
      <c r="QX164" s="47"/>
      <c r="QY164" s="47"/>
      <c r="QZ164" s="47"/>
      <c r="RA164" s="47"/>
      <c r="RB164" s="47"/>
      <c r="RC164" s="47"/>
      <c r="RD164" s="47"/>
      <c r="RE164" s="47"/>
      <c r="RF164" s="47"/>
      <c r="RG164" s="47"/>
    </row>
    <row r="165" spans="1:475" s="85" customFormat="1">
      <c r="A165" s="14">
        <f t="shared" ref="A165:A213" si="3">A164+1</f>
        <v>162</v>
      </c>
      <c r="B165" s="30">
        <f>SUM(D165:L165)</f>
        <v>2</v>
      </c>
      <c r="C165" s="30"/>
      <c r="D165" s="54"/>
      <c r="E165" s="31"/>
      <c r="F165" s="66"/>
      <c r="G165" s="65"/>
      <c r="H165" s="92"/>
      <c r="I165" s="32"/>
      <c r="J165" s="18"/>
      <c r="K165" s="18">
        <v>2</v>
      </c>
      <c r="L165" s="18"/>
      <c r="M165" s="33" t="s">
        <v>484</v>
      </c>
      <c r="N165" s="33" t="s">
        <v>485</v>
      </c>
      <c r="O165" s="18">
        <v>1967</v>
      </c>
      <c r="P165" s="34">
        <f>SUM(R165:AQJ165)</f>
        <v>25.700000000000003</v>
      </c>
      <c r="Q165" s="35">
        <f>COUNTIF(R165:AQJ165,"&gt;0")</f>
        <v>2</v>
      </c>
      <c r="R165" s="36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>
        <v>10.3</v>
      </c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>
        <v>15.4</v>
      </c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18"/>
      <c r="DV165" s="18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37"/>
      <c r="FE165" s="37"/>
      <c r="FF165" s="37"/>
      <c r="FG165" s="37"/>
      <c r="FH165" s="37"/>
      <c r="FI165" s="37"/>
      <c r="FJ165" s="37"/>
      <c r="FK165" s="37"/>
      <c r="FL165" s="37"/>
      <c r="FM165" s="37"/>
      <c r="FN165" s="37"/>
      <c r="FO165" s="18"/>
      <c r="FP165" s="18"/>
      <c r="FQ165" s="18"/>
      <c r="FR165" s="18"/>
      <c r="FS165" s="18"/>
      <c r="FT165" s="18"/>
      <c r="FU165" s="18"/>
      <c r="FV165" s="37"/>
      <c r="FW165" s="37"/>
      <c r="FX165" s="37"/>
      <c r="FY165" s="37"/>
      <c r="FZ165" s="37"/>
      <c r="GA165" s="37"/>
      <c r="GB165" s="37"/>
      <c r="GC165" s="37"/>
      <c r="GD165" s="37"/>
      <c r="GE165" s="37"/>
      <c r="GF165" s="37"/>
      <c r="GG165" s="37"/>
      <c r="GH165" s="37"/>
      <c r="GI165" s="37"/>
      <c r="GJ165" s="37"/>
      <c r="GK165" s="37"/>
      <c r="GL165" s="37"/>
      <c r="GM165" s="37"/>
      <c r="GN165" s="37"/>
      <c r="GO165" s="37"/>
      <c r="GP165" s="37"/>
      <c r="GQ165" s="37"/>
      <c r="GR165" s="37"/>
      <c r="GS165" s="37"/>
      <c r="GT165" s="37"/>
      <c r="GU165" s="37"/>
      <c r="GV165" s="37"/>
      <c r="GW165" s="37"/>
      <c r="GX165" s="37"/>
      <c r="GY165" s="37"/>
      <c r="GZ165" s="37"/>
      <c r="HA165" s="37"/>
      <c r="HB165" s="37"/>
      <c r="HC165" s="37"/>
      <c r="HD165" s="37"/>
      <c r="HE165" s="37"/>
      <c r="HF165" s="37"/>
      <c r="HG165" s="37"/>
      <c r="HH165" s="37"/>
      <c r="HI165" s="37"/>
      <c r="HJ165" s="37"/>
      <c r="HK165" s="37"/>
      <c r="HL165" s="37"/>
      <c r="HM165" s="37"/>
      <c r="HN165" s="37"/>
      <c r="HO165" s="37"/>
      <c r="HP165" s="37"/>
      <c r="HQ165" s="37"/>
      <c r="HR165" s="37"/>
      <c r="HS165" s="37"/>
      <c r="HT165" s="37"/>
      <c r="HU165" s="37"/>
      <c r="HV165" s="37"/>
      <c r="HW165" s="37"/>
      <c r="HX165" s="37"/>
      <c r="HY165" s="37"/>
      <c r="HZ165" s="37"/>
      <c r="IA165" s="37"/>
      <c r="IB165" s="37"/>
      <c r="IC165" s="37"/>
      <c r="ID165" s="37"/>
      <c r="IE165" s="37"/>
      <c r="IF165" s="37"/>
      <c r="IG165" s="37"/>
      <c r="IH165" s="37"/>
      <c r="II165" s="37"/>
      <c r="IJ165" s="37"/>
      <c r="IK165" s="37"/>
      <c r="IL165" s="37"/>
      <c r="IM165" s="37"/>
      <c r="IN165" s="37"/>
      <c r="IO165" s="37"/>
      <c r="IP165" s="37"/>
      <c r="IQ165" s="37"/>
      <c r="IR165" s="37"/>
      <c r="IS165" s="37"/>
      <c r="IT165" s="37"/>
      <c r="IU165" s="37"/>
      <c r="IV165" s="37"/>
      <c r="IW165" s="37"/>
      <c r="IX165" s="37"/>
      <c r="IY165" s="37"/>
      <c r="IZ165" s="37"/>
      <c r="JA165" s="37"/>
      <c r="JB165" s="37"/>
      <c r="JC165" s="37"/>
      <c r="JD165" s="37"/>
      <c r="JE165" s="37"/>
      <c r="JF165" s="37"/>
      <c r="JG165" s="37"/>
      <c r="JH165" s="37"/>
      <c r="JI165" s="37"/>
      <c r="JJ165" s="37"/>
      <c r="JK165" s="37"/>
      <c r="JL165" s="37"/>
      <c r="JM165" s="37"/>
      <c r="JN165" s="37"/>
      <c r="JO165" s="37"/>
      <c r="JP165" s="37"/>
      <c r="JQ165" s="37"/>
      <c r="JR165" s="37"/>
      <c r="JS165" s="37"/>
      <c r="JT165" s="37"/>
      <c r="JU165" s="37"/>
      <c r="JV165" s="37"/>
      <c r="JW165" s="37"/>
      <c r="JX165" s="37"/>
      <c r="JY165" s="37"/>
      <c r="JZ165" s="37"/>
      <c r="KA165" s="37"/>
      <c r="KB165" s="37"/>
      <c r="KC165" s="37"/>
      <c r="KD165" s="37"/>
      <c r="KE165" s="37"/>
      <c r="KF165" s="37"/>
      <c r="KG165" s="37"/>
      <c r="KH165" s="37"/>
      <c r="KI165" s="37"/>
      <c r="KJ165" s="37"/>
      <c r="KK165" s="37"/>
      <c r="KL165" s="37"/>
      <c r="KM165" s="37"/>
      <c r="KN165" s="37"/>
      <c r="KO165" s="37"/>
      <c r="KP165" s="37"/>
      <c r="KQ165" s="37"/>
      <c r="KR165" s="37"/>
      <c r="KS165" s="37"/>
      <c r="KT165" s="37"/>
      <c r="KU165" s="37"/>
      <c r="KV165" s="37"/>
      <c r="KW165" s="37"/>
      <c r="KX165" s="37"/>
      <c r="KY165" s="37"/>
      <c r="KZ165" s="37"/>
      <c r="LA165" s="37"/>
      <c r="LB165" s="37"/>
      <c r="LC165" s="59"/>
      <c r="LD165" s="59"/>
      <c r="LE165" s="59"/>
      <c r="LF165" s="59"/>
      <c r="LG165" s="59"/>
      <c r="LH165" s="59"/>
      <c r="LI165" s="59"/>
      <c r="LJ165" s="59"/>
      <c r="LK165" s="59"/>
      <c r="LL165" s="59"/>
      <c r="LM165" s="59"/>
      <c r="LN165" s="59"/>
      <c r="LO165" s="59"/>
      <c r="LP165" s="59"/>
      <c r="LQ165" s="59"/>
      <c r="LR165" s="59"/>
      <c r="LS165" s="59"/>
      <c r="LT165" s="59"/>
      <c r="LU165" s="59"/>
      <c r="LV165" s="59"/>
      <c r="LW165" s="37"/>
      <c r="LX165" s="37"/>
      <c r="LY165" s="37"/>
      <c r="LZ165" s="37"/>
      <c r="MA165" s="37"/>
      <c r="MB165" s="37"/>
      <c r="MC165" s="37"/>
      <c r="MD165" s="37"/>
      <c r="ME165" s="37"/>
      <c r="MF165" s="37"/>
      <c r="MG165" s="37"/>
      <c r="MH165" s="37"/>
      <c r="MI165" s="37"/>
      <c r="MJ165" s="37"/>
      <c r="MK165" s="37"/>
      <c r="ML165" s="37"/>
      <c r="MM165" s="37"/>
      <c r="MN165" s="37"/>
      <c r="MO165" s="20"/>
      <c r="MP165" s="20"/>
      <c r="MQ165" s="20"/>
      <c r="MR165" s="20"/>
      <c r="MS165" s="20"/>
      <c r="MT165" s="20"/>
      <c r="MU165" s="20"/>
      <c r="MV165" s="20"/>
      <c r="MW165" s="20"/>
      <c r="MX165" s="20"/>
      <c r="MY165" s="20"/>
      <c r="MZ165" s="20"/>
      <c r="NA165" s="20"/>
      <c r="NB165" s="20"/>
      <c r="NC165" s="20"/>
      <c r="ND165" s="20"/>
      <c r="NE165" s="20"/>
      <c r="NF165" s="20"/>
      <c r="NG165" s="20"/>
      <c r="NH165" s="20"/>
      <c r="NI165" s="20"/>
      <c r="NJ165" s="20"/>
      <c r="NK165" s="20"/>
      <c r="NL165" s="20"/>
      <c r="NM165" s="20"/>
      <c r="NN165" s="57"/>
      <c r="NO165" s="57"/>
      <c r="NP165" s="57"/>
      <c r="NQ165" s="57"/>
      <c r="NR165" s="57"/>
      <c r="NS165" s="57"/>
      <c r="NT165" s="57"/>
      <c r="NU165" s="57"/>
      <c r="NV165" s="57"/>
      <c r="NW165" s="57"/>
      <c r="NX165" s="57"/>
      <c r="NY165" s="57"/>
      <c r="NZ165" s="57"/>
      <c r="OA165" s="57"/>
      <c r="OB165" s="57"/>
      <c r="OC165" s="57"/>
      <c r="OD165" s="57"/>
      <c r="OE165" s="57"/>
      <c r="OF165" s="57"/>
      <c r="OG165" s="57"/>
      <c r="OH165" s="57"/>
      <c r="OI165" s="57"/>
      <c r="OJ165" s="57"/>
      <c r="OK165" s="57"/>
      <c r="OL165" s="57"/>
      <c r="OM165" s="57"/>
      <c r="ON165" s="57"/>
      <c r="OO165" s="57"/>
      <c r="OP165" s="57"/>
      <c r="OQ165" s="57"/>
      <c r="OR165" s="57"/>
      <c r="OS165" s="57"/>
      <c r="OT165" s="57"/>
      <c r="OU165" s="57"/>
      <c r="OV165" s="57"/>
      <c r="OW165" s="57"/>
      <c r="OX165" s="57"/>
      <c r="OY165" s="57"/>
      <c r="OZ165" s="57"/>
      <c r="PA165" s="57"/>
      <c r="PB165" s="20"/>
      <c r="PC165" s="20"/>
      <c r="PD165" s="20"/>
      <c r="PE165" s="20"/>
      <c r="PF165" s="20"/>
      <c r="PG165" s="20"/>
      <c r="PH165" s="20"/>
      <c r="PI165" s="20"/>
      <c r="PJ165" s="20"/>
      <c r="PK165" s="20"/>
      <c r="PL165" s="20"/>
      <c r="PM165" s="20"/>
      <c r="PN165" s="20"/>
      <c r="PO165" s="20"/>
      <c r="PP165" s="20"/>
      <c r="PQ165" s="20"/>
      <c r="PR165" s="20"/>
      <c r="PS165" s="20"/>
      <c r="PT165" s="20"/>
      <c r="PU165" s="20"/>
      <c r="PV165" s="20"/>
      <c r="PW165" s="20"/>
      <c r="PX165" s="20"/>
      <c r="PY165" s="20"/>
      <c r="PZ165" s="20"/>
      <c r="QA165" s="20"/>
      <c r="QB165" s="20"/>
      <c r="QC165" s="20"/>
      <c r="QD165" s="20"/>
      <c r="QE165" s="20"/>
      <c r="QF165" s="20"/>
      <c r="QG165" s="20"/>
      <c r="QH165" s="20"/>
      <c r="QI165" s="20"/>
      <c r="QJ165" s="20"/>
      <c r="QK165" s="20"/>
      <c r="QL165" s="37"/>
      <c r="QM165" s="37"/>
      <c r="QN165" s="47"/>
      <c r="QO165" s="47"/>
      <c r="QP165" s="47"/>
      <c r="QQ165" s="47"/>
      <c r="QR165" s="47"/>
      <c r="QS165" s="47"/>
      <c r="QT165" s="47"/>
      <c r="QU165" s="47"/>
      <c r="QV165" s="47"/>
      <c r="QW165" s="47"/>
      <c r="QX165" s="47"/>
      <c r="QY165" s="47"/>
      <c r="QZ165" s="47"/>
      <c r="RA165" s="47"/>
      <c r="RB165" s="47"/>
      <c r="RC165" s="47"/>
      <c r="RD165" s="47"/>
      <c r="RE165" s="47"/>
      <c r="RF165" s="47"/>
      <c r="RG165" s="47"/>
    </row>
    <row r="166" spans="1:475" s="85" customFormat="1">
      <c r="A166" s="14">
        <f t="shared" si="3"/>
        <v>163</v>
      </c>
      <c r="B166" s="30">
        <f>SUM(D166:L166)</f>
        <v>3</v>
      </c>
      <c r="C166" s="30"/>
      <c r="D166" s="54"/>
      <c r="E166" s="31"/>
      <c r="F166" s="66"/>
      <c r="G166" s="65"/>
      <c r="H166" s="92"/>
      <c r="I166" s="32"/>
      <c r="J166" s="18"/>
      <c r="K166" s="18">
        <v>3</v>
      </c>
      <c r="L166" s="18"/>
      <c r="M166" s="33" t="s">
        <v>73</v>
      </c>
      <c r="N166" s="33" t="s">
        <v>74</v>
      </c>
      <c r="O166" s="18">
        <v>1988</v>
      </c>
      <c r="P166" s="34">
        <f>SUM(R166:AQJ166)</f>
        <v>25.5</v>
      </c>
      <c r="Q166" s="35">
        <f>COUNTIF(R166:AQJ166,"&gt;0")</f>
        <v>3</v>
      </c>
      <c r="R166" s="36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>
        <v>10</v>
      </c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>
        <v>5</v>
      </c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>
        <v>10.5</v>
      </c>
      <c r="FU166" s="18"/>
      <c r="FV166" s="37"/>
      <c r="FW166" s="37"/>
      <c r="FX166" s="37"/>
      <c r="FY166" s="37"/>
      <c r="FZ166" s="37"/>
      <c r="GA166" s="37"/>
      <c r="GB166" s="37"/>
      <c r="GC166" s="37"/>
      <c r="GD166" s="37"/>
      <c r="GE166" s="37"/>
      <c r="GF166" s="37"/>
      <c r="GG166" s="37"/>
      <c r="GH166" s="37"/>
      <c r="GI166" s="37"/>
      <c r="GJ166" s="37"/>
      <c r="GK166" s="37"/>
      <c r="GL166" s="37"/>
      <c r="GM166" s="37"/>
      <c r="GN166" s="37"/>
      <c r="GO166" s="37"/>
      <c r="GP166" s="37"/>
      <c r="GQ166" s="37"/>
      <c r="GR166" s="37"/>
      <c r="GS166" s="37"/>
      <c r="GT166" s="37"/>
      <c r="GU166" s="37"/>
      <c r="GV166" s="37"/>
      <c r="GW166" s="37"/>
      <c r="GX166" s="37"/>
      <c r="GY166" s="37"/>
      <c r="GZ166" s="37"/>
      <c r="HA166" s="37"/>
      <c r="HB166" s="37"/>
      <c r="HC166" s="37"/>
      <c r="HD166" s="37"/>
      <c r="HE166" s="37"/>
      <c r="HF166" s="37"/>
      <c r="HG166" s="37"/>
      <c r="HH166" s="37"/>
      <c r="HI166" s="37"/>
      <c r="HJ166" s="37"/>
      <c r="HK166" s="37"/>
      <c r="HL166" s="37"/>
      <c r="HM166" s="37"/>
      <c r="HN166" s="37"/>
      <c r="HO166" s="37"/>
      <c r="HP166" s="37"/>
      <c r="HQ166" s="37"/>
      <c r="HR166" s="37"/>
      <c r="HS166" s="37"/>
      <c r="HT166" s="37"/>
      <c r="HU166" s="37"/>
      <c r="HV166" s="37"/>
      <c r="HW166" s="37"/>
      <c r="HX166" s="37"/>
      <c r="HY166" s="37"/>
      <c r="HZ166" s="37"/>
      <c r="IA166" s="37"/>
      <c r="IB166" s="37"/>
      <c r="IC166" s="37"/>
      <c r="ID166" s="37"/>
      <c r="IE166" s="37"/>
      <c r="IF166" s="37"/>
      <c r="IG166" s="37"/>
      <c r="IH166" s="37"/>
      <c r="II166" s="37"/>
      <c r="IJ166" s="37"/>
      <c r="IK166" s="37"/>
      <c r="IL166" s="37"/>
      <c r="IM166" s="37"/>
      <c r="IN166" s="37"/>
      <c r="IO166" s="37"/>
      <c r="IP166" s="37"/>
      <c r="IQ166" s="37"/>
      <c r="IR166" s="37"/>
      <c r="IS166" s="37"/>
      <c r="IT166" s="37"/>
      <c r="IU166" s="37"/>
      <c r="IV166" s="37"/>
      <c r="IW166" s="37"/>
      <c r="IX166" s="37"/>
      <c r="IY166" s="37"/>
      <c r="IZ166" s="37"/>
      <c r="JA166" s="37"/>
      <c r="JB166" s="37"/>
      <c r="JC166" s="37"/>
      <c r="JD166" s="37"/>
      <c r="JE166" s="37"/>
      <c r="JF166" s="37"/>
      <c r="JG166" s="37"/>
      <c r="JH166" s="37"/>
      <c r="JI166" s="37"/>
      <c r="JJ166" s="37"/>
      <c r="JK166" s="37"/>
      <c r="JL166" s="37"/>
      <c r="JM166" s="37"/>
      <c r="JN166" s="37"/>
      <c r="JO166" s="37"/>
      <c r="JP166" s="37"/>
      <c r="JQ166" s="37"/>
      <c r="JR166" s="37"/>
      <c r="JS166" s="37"/>
      <c r="JT166" s="37"/>
      <c r="JU166" s="37"/>
      <c r="JV166" s="37"/>
      <c r="JW166" s="37"/>
      <c r="JX166" s="37"/>
      <c r="JY166" s="37"/>
      <c r="JZ166" s="37"/>
      <c r="KA166" s="37"/>
      <c r="KB166" s="37"/>
      <c r="KC166" s="37"/>
      <c r="KD166" s="37"/>
      <c r="KE166" s="37"/>
      <c r="KF166" s="37"/>
      <c r="KG166" s="37"/>
      <c r="KH166" s="37"/>
      <c r="KI166" s="37"/>
      <c r="KJ166" s="37"/>
      <c r="KK166" s="37"/>
      <c r="KL166" s="37"/>
      <c r="KM166" s="37"/>
      <c r="KN166" s="37"/>
      <c r="KO166" s="37"/>
      <c r="KP166" s="37"/>
      <c r="KQ166" s="37"/>
      <c r="KR166" s="37"/>
      <c r="KS166" s="37"/>
      <c r="KT166" s="37"/>
      <c r="KU166" s="37"/>
      <c r="KV166" s="37"/>
      <c r="KW166" s="37"/>
      <c r="KX166" s="37"/>
      <c r="KY166" s="37"/>
      <c r="KZ166" s="37"/>
      <c r="LA166" s="37"/>
      <c r="LB166" s="37"/>
      <c r="LC166" s="59"/>
      <c r="LD166" s="59"/>
      <c r="LE166" s="59"/>
      <c r="LF166" s="59"/>
      <c r="LG166" s="59"/>
      <c r="LH166" s="59"/>
      <c r="LI166" s="59"/>
      <c r="LJ166" s="59"/>
      <c r="LK166" s="59"/>
      <c r="LL166" s="59"/>
      <c r="LM166" s="59"/>
      <c r="LN166" s="59"/>
      <c r="LO166" s="59"/>
      <c r="LP166" s="59"/>
      <c r="LQ166" s="59"/>
      <c r="LR166" s="59"/>
      <c r="LS166" s="59"/>
      <c r="LT166" s="59"/>
      <c r="LU166" s="59"/>
      <c r="LV166" s="59"/>
      <c r="LW166" s="37"/>
      <c r="LX166" s="37"/>
      <c r="LY166" s="37"/>
      <c r="LZ166" s="37"/>
      <c r="MA166" s="37"/>
      <c r="MB166" s="37"/>
      <c r="MC166" s="37"/>
      <c r="MD166" s="37"/>
      <c r="ME166" s="37"/>
      <c r="MF166" s="37"/>
      <c r="MG166" s="37"/>
      <c r="MH166" s="37"/>
      <c r="MI166" s="37"/>
      <c r="MJ166" s="37"/>
      <c r="MK166" s="37"/>
      <c r="ML166" s="37"/>
      <c r="MM166" s="37"/>
      <c r="MN166" s="37"/>
      <c r="MO166" s="20"/>
      <c r="MP166" s="20"/>
      <c r="MQ166" s="20"/>
      <c r="MR166" s="20"/>
      <c r="MS166" s="20"/>
      <c r="MT166" s="20"/>
      <c r="MU166" s="20"/>
      <c r="MV166" s="20"/>
      <c r="MW166" s="20"/>
      <c r="MX166" s="20"/>
      <c r="MY166" s="20"/>
      <c r="MZ166" s="20"/>
      <c r="NA166" s="20"/>
      <c r="NB166" s="20"/>
      <c r="NC166" s="20"/>
      <c r="ND166" s="20"/>
      <c r="NE166" s="20"/>
      <c r="NF166" s="20"/>
      <c r="NG166" s="20"/>
      <c r="NH166" s="20"/>
      <c r="NI166" s="20"/>
      <c r="NJ166" s="20"/>
      <c r="NK166" s="20"/>
      <c r="NL166" s="20"/>
      <c r="NM166" s="20"/>
      <c r="NN166" s="57"/>
      <c r="NO166" s="57"/>
      <c r="NP166" s="57"/>
      <c r="NQ166" s="57"/>
      <c r="NR166" s="57"/>
      <c r="NS166" s="57"/>
      <c r="NT166" s="57"/>
      <c r="NU166" s="57"/>
      <c r="NV166" s="57"/>
      <c r="NW166" s="57"/>
      <c r="NX166" s="57"/>
      <c r="NY166" s="57"/>
      <c r="NZ166" s="57"/>
      <c r="OA166" s="57"/>
      <c r="OB166" s="57"/>
      <c r="OC166" s="57"/>
      <c r="OD166" s="57"/>
      <c r="OE166" s="57"/>
      <c r="OF166" s="57"/>
      <c r="OG166" s="57"/>
      <c r="OH166" s="57"/>
      <c r="OI166" s="57"/>
      <c r="OJ166" s="57"/>
      <c r="OK166" s="57"/>
      <c r="OL166" s="57"/>
      <c r="OM166" s="57"/>
      <c r="ON166" s="57"/>
      <c r="OO166" s="57"/>
      <c r="OP166" s="57"/>
      <c r="OQ166" s="57"/>
      <c r="OR166" s="57"/>
      <c r="OS166" s="57"/>
      <c r="OT166" s="57"/>
      <c r="OU166" s="57"/>
      <c r="OV166" s="57"/>
      <c r="OW166" s="57"/>
      <c r="OX166" s="57"/>
      <c r="OY166" s="57"/>
      <c r="OZ166" s="57"/>
      <c r="PA166" s="57"/>
      <c r="PB166" s="20"/>
      <c r="PC166" s="20"/>
      <c r="PD166" s="20"/>
      <c r="PE166" s="20"/>
      <c r="PF166" s="20"/>
      <c r="PG166" s="20"/>
      <c r="PH166" s="20"/>
      <c r="PI166" s="20"/>
      <c r="PJ166" s="20"/>
      <c r="PK166" s="20"/>
      <c r="PL166" s="20"/>
      <c r="PM166" s="20"/>
      <c r="PN166" s="20"/>
      <c r="PO166" s="20"/>
      <c r="PP166" s="20"/>
      <c r="PQ166" s="20"/>
      <c r="PR166" s="20"/>
      <c r="PS166" s="20"/>
      <c r="PT166" s="20"/>
      <c r="PU166" s="20"/>
      <c r="PV166" s="20"/>
      <c r="PW166" s="20"/>
      <c r="PX166" s="20"/>
      <c r="PY166" s="20"/>
      <c r="PZ166" s="20"/>
      <c r="QA166" s="20"/>
      <c r="QB166" s="20"/>
      <c r="QC166" s="20"/>
      <c r="QD166" s="20"/>
      <c r="QE166" s="20"/>
      <c r="QF166" s="20"/>
      <c r="QG166" s="20"/>
      <c r="QH166" s="20"/>
      <c r="QI166" s="20"/>
      <c r="QJ166" s="20"/>
      <c r="QK166" s="20"/>
      <c r="QL166" s="37"/>
      <c r="QM166" s="37"/>
      <c r="QN166" s="47"/>
      <c r="QO166" s="47"/>
      <c r="QP166" s="47"/>
      <c r="QQ166" s="47"/>
      <c r="QR166" s="47"/>
      <c r="QS166" s="47"/>
      <c r="QT166" s="47"/>
      <c r="QU166" s="47"/>
      <c r="QV166" s="47"/>
      <c r="QW166" s="47"/>
      <c r="QX166" s="47"/>
      <c r="QY166" s="47"/>
      <c r="QZ166" s="47"/>
      <c r="RA166" s="47"/>
      <c r="RB166" s="47"/>
      <c r="RC166" s="47"/>
      <c r="RD166" s="47"/>
      <c r="RE166" s="47"/>
      <c r="RF166" s="47"/>
      <c r="RG166" s="47"/>
    </row>
    <row r="167" spans="1:475" s="85" customFormat="1">
      <c r="A167" s="14">
        <f t="shared" si="3"/>
        <v>164</v>
      </c>
      <c r="B167" s="30">
        <f>SUM(D167:L167)</f>
        <v>6</v>
      </c>
      <c r="C167" s="30"/>
      <c r="D167" s="54"/>
      <c r="E167" s="31"/>
      <c r="F167" s="66"/>
      <c r="G167" s="65"/>
      <c r="H167" s="92"/>
      <c r="I167" s="32"/>
      <c r="J167" s="18">
        <v>5</v>
      </c>
      <c r="K167" s="18"/>
      <c r="L167" s="18">
        <v>1</v>
      </c>
      <c r="M167" s="33" t="s">
        <v>223</v>
      </c>
      <c r="N167" s="33" t="s">
        <v>224</v>
      </c>
      <c r="O167" s="18">
        <v>1971</v>
      </c>
      <c r="P167" s="34">
        <f>SUM(R167:AQJ167)</f>
        <v>24.5</v>
      </c>
      <c r="Q167" s="35">
        <f>COUNTIF(R167:AQJ167,"&gt;0")</f>
        <v>6</v>
      </c>
      <c r="R167" s="36"/>
      <c r="S167" s="20"/>
      <c r="T167" s="20"/>
      <c r="U167" s="20"/>
      <c r="V167" s="20"/>
      <c r="W167" s="20">
        <v>4</v>
      </c>
      <c r="X167" s="20"/>
      <c r="Y167" s="20"/>
      <c r="Z167" s="20"/>
      <c r="AA167" s="20"/>
      <c r="AB167" s="20"/>
      <c r="AC167" s="20"/>
      <c r="AD167" s="20"/>
      <c r="AE167" s="20">
        <v>4</v>
      </c>
      <c r="AF167" s="20">
        <v>4</v>
      </c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7"/>
      <c r="FK167" s="37"/>
      <c r="FL167" s="37"/>
      <c r="FM167" s="37">
        <v>4.5</v>
      </c>
      <c r="FN167" s="37">
        <v>4</v>
      </c>
      <c r="FO167" s="18"/>
      <c r="FP167" s="18"/>
      <c r="FQ167" s="18"/>
      <c r="FR167" s="18"/>
      <c r="FS167" s="18">
        <v>4</v>
      </c>
      <c r="FT167" s="18"/>
      <c r="FU167" s="18"/>
      <c r="FV167" s="37"/>
      <c r="FW167" s="37"/>
      <c r="FX167" s="37"/>
      <c r="FY167" s="37"/>
      <c r="FZ167" s="37"/>
      <c r="GA167" s="37"/>
      <c r="GB167" s="37"/>
      <c r="GC167" s="37"/>
      <c r="GD167" s="37"/>
      <c r="GE167" s="37"/>
      <c r="GF167" s="37"/>
      <c r="GG167" s="37"/>
      <c r="GH167" s="37"/>
      <c r="GI167" s="37"/>
      <c r="GJ167" s="37"/>
      <c r="GK167" s="37"/>
      <c r="GL167" s="37"/>
      <c r="GM167" s="37"/>
      <c r="GN167" s="37"/>
      <c r="GO167" s="37"/>
      <c r="GP167" s="37"/>
      <c r="GQ167" s="37"/>
      <c r="GR167" s="37"/>
      <c r="GS167" s="37"/>
      <c r="GT167" s="37"/>
      <c r="GU167" s="37"/>
      <c r="GV167" s="37"/>
      <c r="GW167" s="37"/>
      <c r="GX167" s="37"/>
      <c r="GY167" s="37"/>
      <c r="GZ167" s="37"/>
      <c r="HA167" s="37"/>
      <c r="HB167" s="37"/>
      <c r="HC167" s="37"/>
      <c r="HD167" s="37"/>
      <c r="HE167" s="37"/>
      <c r="HF167" s="37"/>
      <c r="HG167" s="37"/>
      <c r="HH167" s="37"/>
      <c r="HI167" s="37"/>
      <c r="HJ167" s="37"/>
      <c r="HK167" s="37"/>
      <c r="HL167" s="37"/>
      <c r="HM167" s="37"/>
      <c r="HN167" s="37"/>
      <c r="HO167" s="37"/>
      <c r="HP167" s="37"/>
      <c r="HQ167" s="37"/>
      <c r="HR167" s="37"/>
      <c r="HS167" s="37"/>
      <c r="HT167" s="37"/>
      <c r="HU167" s="37"/>
      <c r="HV167" s="37"/>
      <c r="HW167" s="37"/>
      <c r="HX167" s="37"/>
      <c r="HY167" s="37"/>
      <c r="HZ167" s="37"/>
      <c r="IA167" s="37"/>
      <c r="IB167" s="37"/>
      <c r="IC167" s="37"/>
      <c r="ID167" s="37"/>
      <c r="IE167" s="37"/>
      <c r="IF167" s="37"/>
      <c r="IG167" s="37"/>
      <c r="IH167" s="37"/>
      <c r="II167" s="37"/>
      <c r="IJ167" s="37"/>
      <c r="IK167" s="37"/>
      <c r="IL167" s="37"/>
      <c r="IM167" s="37"/>
      <c r="IN167" s="37"/>
      <c r="IO167" s="37"/>
      <c r="IP167" s="37"/>
      <c r="IQ167" s="37"/>
      <c r="IR167" s="37"/>
      <c r="IS167" s="37"/>
      <c r="IT167" s="37"/>
      <c r="IU167" s="37"/>
      <c r="IV167" s="37"/>
      <c r="IW167" s="37"/>
      <c r="IX167" s="37"/>
      <c r="IY167" s="37"/>
      <c r="IZ167" s="37"/>
      <c r="JA167" s="37"/>
      <c r="JB167" s="37"/>
      <c r="JC167" s="37"/>
      <c r="JD167" s="37"/>
      <c r="JE167" s="37"/>
      <c r="JF167" s="37"/>
      <c r="JG167" s="37"/>
      <c r="JH167" s="37"/>
      <c r="JI167" s="37"/>
      <c r="JJ167" s="37"/>
      <c r="JK167" s="37"/>
      <c r="JL167" s="37"/>
      <c r="JM167" s="37"/>
      <c r="JN167" s="37"/>
      <c r="JO167" s="37"/>
      <c r="JP167" s="37"/>
      <c r="JQ167" s="37"/>
      <c r="JR167" s="37"/>
      <c r="JS167" s="37"/>
      <c r="JT167" s="37"/>
      <c r="JU167" s="37"/>
      <c r="JV167" s="37"/>
      <c r="JW167" s="37"/>
      <c r="JX167" s="37"/>
      <c r="JY167" s="37"/>
      <c r="JZ167" s="37"/>
      <c r="KA167" s="37"/>
      <c r="KB167" s="37"/>
      <c r="KC167" s="37"/>
      <c r="KD167" s="37"/>
      <c r="KE167" s="37"/>
      <c r="KF167" s="37"/>
      <c r="KG167" s="37"/>
      <c r="KH167" s="37"/>
      <c r="KI167" s="37"/>
      <c r="KJ167" s="37"/>
      <c r="KK167" s="37"/>
      <c r="KL167" s="37"/>
      <c r="KM167" s="37"/>
      <c r="KN167" s="37"/>
      <c r="KO167" s="37"/>
      <c r="KP167" s="37"/>
      <c r="KQ167" s="37"/>
      <c r="KR167" s="37"/>
      <c r="KS167" s="37"/>
      <c r="KT167" s="37"/>
      <c r="KU167" s="37"/>
      <c r="KV167" s="37"/>
      <c r="KW167" s="37"/>
      <c r="KX167" s="37"/>
      <c r="KY167" s="37"/>
      <c r="KZ167" s="37"/>
      <c r="LA167" s="37"/>
      <c r="LB167" s="37"/>
      <c r="LC167" s="59"/>
      <c r="LD167" s="59"/>
      <c r="LE167" s="59"/>
      <c r="LF167" s="59"/>
      <c r="LG167" s="59"/>
      <c r="LH167" s="59"/>
      <c r="LI167" s="59"/>
      <c r="LJ167" s="59"/>
      <c r="LK167" s="59"/>
      <c r="LL167" s="59"/>
      <c r="LM167" s="59"/>
      <c r="LN167" s="59"/>
      <c r="LO167" s="59"/>
      <c r="LP167" s="59"/>
      <c r="LQ167" s="59"/>
      <c r="LR167" s="59"/>
      <c r="LS167" s="59"/>
      <c r="LT167" s="59"/>
      <c r="LU167" s="59"/>
      <c r="LV167" s="59"/>
      <c r="LW167" s="37"/>
      <c r="LX167" s="37"/>
      <c r="LY167" s="37"/>
      <c r="LZ167" s="37"/>
      <c r="MA167" s="37"/>
      <c r="MB167" s="37"/>
      <c r="MC167" s="37"/>
      <c r="MD167" s="37"/>
      <c r="ME167" s="37"/>
      <c r="MF167" s="37"/>
      <c r="MG167" s="37"/>
      <c r="MH167" s="37"/>
      <c r="MI167" s="37"/>
      <c r="MJ167" s="37"/>
      <c r="MK167" s="37"/>
      <c r="ML167" s="37"/>
      <c r="MM167" s="37"/>
      <c r="MN167" s="37"/>
      <c r="MO167" s="20"/>
      <c r="MP167" s="20"/>
      <c r="MQ167" s="20"/>
      <c r="MR167" s="20"/>
      <c r="MS167" s="20"/>
      <c r="MT167" s="20"/>
      <c r="MU167" s="20"/>
      <c r="MV167" s="20"/>
      <c r="MW167" s="20"/>
      <c r="MX167" s="20"/>
      <c r="MY167" s="20"/>
      <c r="MZ167" s="20"/>
      <c r="NA167" s="20"/>
      <c r="NB167" s="20"/>
      <c r="NC167" s="20"/>
      <c r="ND167" s="20"/>
      <c r="NE167" s="20"/>
      <c r="NF167" s="20"/>
      <c r="NG167" s="20"/>
      <c r="NH167" s="20"/>
      <c r="NI167" s="20"/>
      <c r="NJ167" s="20"/>
      <c r="NK167" s="20"/>
      <c r="NL167" s="20"/>
      <c r="NM167" s="20"/>
      <c r="NN167" s="57"/>
      <c r="NO167" s="57"/>
      <c r="NP167" s="57"/>
      <c r="NQ167" s="57"/>
      <c r="NR167" s="57"/>
      <c r="NS167" s="57"/>
      <c r="NT167" s="57"/>
      <c r="NU167" s="57"/>
      <c r="NV167" s="57"/>
      <c r="NW167" s="57"/>
      <c r="NX167" s="57"/>
      <c r="NY167" s="57"/>
      <c r="NZ167" s="57"/>
      <c r="OA167" s="57"/>
      <c r="OB167" s="57"/>
      <c r="OC167" s="57"/>
      <c r="OD167" s="57"/>
      <c r="OE167" s="57"/>
      <c r="OF167" s="57"/>
      <c r="OG167" s="57"/>
      <c r="OH167" s="57"/>
      <c r="OI167" s="57"/>
      <c r="OJ167" s="57"/>
      <c r="OK167" s="57"/>
      <c r="OL167" s="57"/>
      <c r="OM167" s="57"/>
      <c r="ON167" s="57"/>
      <c r="OO167" s="57"/>
      <c r="OP167" s="57"/>
      <c r="OQ167" s="57"/>
      <c r="OR167" s="57"/>
      <c r="OS167" s="57"/>
      <c r="OT167" s="57"/>
      <c r="OU167" s="57"/>
      <c r="OV167" s="57"/>
      <c r="OW167" s="57"/>
      <c r="OX167" s="57"/>
      <c r="OY167" s="57"/>
      <c r="OZ167" s="57"/>
      <c r="PA167" s="57"/>
      <c r="PB167" s="20"/>
      <c r="PC167" s="20"/>
      <c r="PD167" s="20"/>
      <c r="PE167" s="20"/>
      <c r="PF167" s="20"/>
      <c r="PG167" s="20"/>
      <c r="PH167" s="20"/>
      <c r="PI167" s="20"/>
      <c r="PJ167" s="20"/>
      <c r="PK167" s="20"/>
      <c r="PL167" s="20"/>
      <c r="PM167" s="20"/>
      <c r="PN167" s="20"/>
      <c r="PO167" s="20"/>
      <c r="PP167" s="20"/>
      <c r="PQ167" s="20"/>
      <c r="PR167" s="20"/>
      <c r="PS167" s="20"/>
      <c r="PT167" s="20"/>
      <c r="PU167" s="20"/>
      <c r="PV167" s="20"/>
      <c r="PW167" s="20"/>
      <c r="PX167" s="20"/>
      <c r="PY167" s="20"/>
      <c r="PZ167" s="20"/>
      <c r="QA167" s="20"/>
      <c r="QB167" s="20"/>
      <c r="QC167" s="20"/>
      <c r="QD167" s="20"/>
      <c r="QE167" s="20"/>
      <c r="QF167" s="20"/>
      <c r="QG167" s="20"/>
      <c r="QH167" s="20"/>
      <c r="QI167" s="20"/>
      <c r="QJ167" s="20"/>
      <c r="QK167" s="20"/>
      <c r="QL167" s="37"/>
      <c r="QM167" s="37"/>
      <c r="QN167" s="47"/>
      <c r="QO167" s="47"/>
      <c r="QP167" s="47"/>
      <c r="QQ167" s="47"/>
      <c r="QR167" s="47"/>
      <c r="QS167" s="47"/>
      <c r="QT167" s="47"/>
      <c r="QU167" s="47"/>
      <c r="QV167" s="47"/>
      <c r="QW167" s="47"/>
      <c r="QX167" s="47"/>
      <c r="QY167" s="47"/>
      <c r="QZ167" s="47"/>
      <c r="RA167" s="47"/>
      <c r="RB167" s="47"/>
      <c r="RC167" s="47"/>
      <c r="RD167" s="47"/>
      <c r="RE167" s="47"/>
      <c r="RF167" s="47"/>
      <c r="RG167" s="47"/>
    </row>
    <row r="168" spans="1:475" s="85" customFormat="1">
      <c r="A168" s="14">
        <f t="shared" si="3"/>
        <v>165</v>
      </c>
      <c r="B168" s="30">
        <f>SUM(D168:L168)</f>
        <v>2</v>
      </c>
      <c r="C168" s="30"/>
      <c r="D168" s="54"/>
      <c r="E168" s="31"/>
      <c r="F168" s="66"/>
      <c r="G168" s="65"/>
      <c r="H168" s="92"/>
      <c r="I168" s="32"/>
      <c r="J168" s="18"/>
      <c r="K168" s="18">
        <v>2</v>
      </c>
      <c r="L168" s="18"/>
      <c r="M168" s="33" t="s">
        <v>195</v>
      </c>
      <c r="N168" s="33" t="s">
        <v>194</v>
      </c>
      <c r="O168" s="18">
        <v>1986</v>
      </c>
      <c r="P168" s="34">
        <f>SUM(R168:AQJ168)</f>
        <v>24.3</v>
      </c>
      <c r="Q168" s="35">
        <f>COUNTIF(R168:AQJ168,"&gt;0")</f>
        <v>2</v>
      </c>
      <c r="R168" s="36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>
        <v>12</v>
      </c>
      <c r="EB168" s="18"/>
      <c r="EC168" s="18"/>
      <c r="ED168" s="18"/>
      <c r="EE168" s="18"/>
      <c r="EF168" s="18"/>
      <c r="EG168" s="18">
        <v>12.3</v>
      </c>
      <c r="EH168" s="20"/>
      <c r="EI168" s="20"/>
      <c r="EJ168" s="20"/>
      <c r="EK168" s="20"/>
      <c r="EL168" s="20"/>
      <c r="EM168" s="20"/>
      <c r="EN168" s="20"/>
      <c r="EO168" s="18"/>
      <c r="EP168" s="18"/>
      <c r="EQ168" s="18"/>
      <c r="ER168" s="18"/>
      <c r="ES168" s="18"/>
      <c r="ET168" s="18"/>
      <c r="EU168" s="18"/>
      <c r="EV168" s="18"/>
      <c r="EW168" s="18"/>
      <c r="EX168" s="37"/>
      <c r="EY168" s="37"/>
      <c r="EZ168" s="37"/>
      <c r="FA168" s="37"/>
      <c r="FB168" s="37"/>
      <c r="FC168" s="37"/>
      <c r="FD168" s="37"/>
      <c r="FE168" s="37"/>
      <c r="FF168" s="37"/>
      <c r="FG168" s="37"/>
      <c r="FH168" s="37"/>
      <c r="FI168" s="37"/>
      <c r="FJ168" s="37"/>
      <c r="FK168" s="37"/>
      <c r="FL168" s="37"/>
      <c r="FM168" s="37"/>
      <c r="FN168" s="37"/>
      <c r="FO168" s="18"/>
      <c r="FP168" s="18"/>
      <c r="FQ168" s="18"/>
      <c r="FR168" s="18"/>
      <c r="FS168" s="18"/>
      <c r="FT168" s="18"/>
      <c r="FU168" s="18"/>
      <c r="FV168" s="37"/>
      <c r="FW168" s="37"/>
      <c r="FX168" s="37"/>
      <c r="FY168" s="37"/>
      <c r="FZ168" s="37"/>
      <c r="GA168" s="37"/>
      <c r="GB168" s="37"/>
      <c r="GC168" s="37"/>
      <c r="GD168" s="37"/>
      <c r="GE168" s="37"/>
      <c r="GF168" s="37"/>
      <c r="GG168" s="37"/>
      <c r="GH168" s="37"/>
      <c r="GI168" s="37"/>
      <c r="GJ168" s="37"/>
      <c r="GK168" s="37"/>
      <c r="GL168" s="37"/>
      <c r="GM168" s="37"/>
      <c r="GN168" s="37"/>
      <c r="GO168" s="37"/>
      <c r="GP168" s="37"/>
      <c r="GQ168" s="37"/>
      <c r="GR168" s="37"/>
      <c r="GS168" s="37"/>
      <c r="GT168" s="37"/>
      <c r="GU168" s="37"/>
      <c r="GV168" s="37"/>
      <c r="GW168" s="37"/>
      <c r="GX168" s="37"/>
      <c r="GY168" s="37"/>
      <c r="GZ168" s="37"/>
      <c r="HA168" s="37"/>
      <c r="HB168" s="37"/>
      <c r="HC168" s="37"/>
      <c r="HD168" s="37"/>
      <c r="HE168" s="37"/>
      <c r="HF168" s="37"/>
      <c r="HG168" s="37"/>
      <c r="HH168" s="37"/>
      <c r="HI168" s="37"/>
      <c r="HJ168" s="37"/>
      <c r="HK168" s="37"/>
      <c r="HL168" s="37"/>
      <c r="HM168" s="37"/>
      <c r="HN168" s="37"/>
      <c r="HO168" s="37"/>
      <c r="HP168" s="37"/>
      <c r="HQ168" s="37"/>
      <c r="HR168" s="37"/>
      <c r="HS168" s="37"/>
      <c r="HT168" s="37"/>
      <c r="HU168" s="37"/>
      <c r="HV168" s="37"/>
      <c r="HW168" s="37"/>
      <c r="HX168" s="37"/>
      <c r="HY168" s="37"/>
      <c r="HZ168" s="37"/>
      <c r="IA168" s="37"/>
      <c r="IB168" s="37"/>
      <c r="IC168" s="37"/>
      <c r="ID168" s="37"/>
      <c r="IE168" s="37"/>
      <c r="IF168" s="37"/>
      <c r="IG168" s="37"/>
      <c r="IH168" s="37"/>
      <c r="II168" s="37"/>
      <c r="IJ168" s="37"/>
      <c r="IK168" s="37"/>
      <c r="IL168" s="37"/>
      <c r="IM168" s="37"/>
      <c r="IN168" s="37"/>
      <c r="IO168" s="37"/>
      <c r="IP168" s="37"/>
      <c r="IQ168" s="37"/>
      <c r="IR168" s="37"/>
      <c r="IS168" s="37"/>
      <c r="IT168" s="37"/>
      <c r="IU168" s="37"/>
      <c r="IV168" s="37"/>
      <c r="IW168" s="37"/>
      <c r="IX168" s="37"/>
      <c r="IY168" s="37"/>
      <c r="IZ168" s="37"/>
      <c r="JA168" s="37"/>
      <c r="JB168" s="37"/>
      <c r="JC168" s="37"/>
      <c r="JD168" s="37"/>
      <c r="JE168" s="37"/>
      <c r="JF168" s="37"/>
      <c r="JG168" s="37"/>
      <c r="JH168" s="37"/>
      <c r="JI168" s="37"/>
      <c r="JJ168" s="37"/>
      <c r="JK168" s="37"/>
      <c r="JL168" s="37"/>
      <c r="JM168" s="37"/>
      <c r="JN168" s="37"/>
      <c r="JO168" s="37"/>
      <c r="JP168" s="37"/>
      <c r="JQ168" s="37"/>
      <c r="JR168" s="37"/>
      <c r="JS168" s="37"/>
      <c r="JT168" s="37"/>
      <c r="JU168" s="37"/>
      <c r="JV168" s="37"/>
      <c r="JW168" s="37"/>
      <c r="JX168" s="37"/>
      <c r="JY168" s="37"/>
      <c r="JZ168" s="37"/>
      <c r="KA168" s="37"/>
      <c r="KB168" s="37"/>
      <c r="KC168" s="37"/>
      <c r="KD168" s="37"/>
      <c r="KE168" s="37"/>
      <c r="KF168" s="37"/>
      <c r="KG168" s="37"/>
      <c r="KH168" s="37"/>
      <c r="KI168" s="37"/>
      <c r="KJ168" s="37"/>
      <c r="KK168" s="37"/>
      <c r="KL168" s="37"/>
      <c r="KM168" s="37"/>
      <c r="KN168" s="37"/>
      <c r="KO168" s="37"/>
      <c r="KP168" s="37"/>
      <c r="KQ168" s="37"/>
      <c r="KR168" s="37"/>
      <c r="KS168" s="37"/>
      <c r="KT168" s="37"/>
      <c r="KU168" s="37"/>
      <c r="KV168" s="37"/>
      <c r="KW168" s="37"/>
      <c r="KX168" s="37"/>
      <c r="KY168" s="37"/>
      <c r="KZ168" s="37"/>
      <c r="LA168" s="37"/>
      <c r="LB168" s="37"/>
      <c r="LC168" s="59"/>
      <c r="LD168" s="59"/>
      <c r="LE168" s="59"/>
      <c r="LF168" s="59"/>
      <c r="LG168" s="59"/>
      <c r="LH168" s="59"/>
      <c r="LI168" s="59"/>
      <c r="LJ168" s="59"/>
      <c r="LK168" s="59"/>
      <c r="LL168" s="59"/>
      <c r="LM168" s="59"/>
      <c r="LN168" s="59"/>
      <c r="LO168" s="59"/>
      <c r="LP168" s="59"/>
      <c r="LQ168" s="59"/>
      <c r="LR168" s="59"/>
      <c r="LS168" s="59"/>
      <c r="LT168" s="59"/>
      <c r="LU168" s="59"/>
      <c r="LV168" s="59"/>
      <c r="LW168" s="37"/>
      <c r="LX168" s="37"/>
      <c r="LY168" s="37"/>
      <c r="LZ168" s="37"/>
      <c r="MA168" s="37"/>
      <c r="MB168" s="37"/>
      <c r="MC168" s="37"/>
      <c r="MD168" s="37"/>
      <c r="ME168" s="37"/>
      <c r="MF168" s="37"/>
      <c r="MG168" s="37"/>
      <c r="MH168" s="37"/>
      <c r="MI168" s="37"/>
      <c r="MJ168" s="37"/>
      <c r="MK168" s="37"/>
      <c r="ML168" s="37"/>
      <c r="MM168" s="37"/>
      <c r="MN168" s="37"/>
      <c r="MO168" s="20"/>
      <c r="MP168" s="20"/>
      <c r="MQ168" s="20"/>
      <c r="MR168" s="20"/>
      <c r="MS168" s="20"/>
      <c r="MT168" s="20"/>
      <c r="MU168" s="20"/>
      <c r="MV168" s="20"/>
      <c r="MW168" s="20"/>
      <c r="MX168" s="20"/>
      <c r="MY168" s="20"/>
      <c r="MZ168" s="20"/>
      <c r="NA168" s="20"/>
      <c r="NB168" s="20"/>
      <c r="NC168" s="20"/>
      <c r="ND168" s="20"/>
      <c r="NE168" s="20"/>
      <c r="NF168" s="20"/>
      <c r="NG168" s="20"/>
      <c r="NH168" s="20"/>
      <c r="NI168" s="20"/>
      <c r="NJ168" s="20"/>
      <c r="NK168" s="20"/>
      <c r="NL168" s="20"/>
      <c r="NM168" s="20"/>
      <c r="NN168" s="57"/>
      <c r="NO168" s="57"/>
      <c r="NP168" s="57"/>
      <c r="NQ168" s="57"/>
      <c r="NR168" s="57"/>
      <c r="NS168" s="57"/>
      <c r="NT168" s="57"/>
      <c r="NU168" s="57"/>
      <c r="NV168" s="57"/>
      <c r="NW168" s="57"/>
      <c r="NX168" s="57"/>
      <c r="NY168" s="57"/>
      <c r="NZ168" s="57"/>
      <c r="OA168" s="57"/>
      <c r="OB168" s="57"/>
      <c r="OC168" s="57"/>
      <c r="OD168" s="57"/>
      <c r="OE168" s="57"/>
      <c r="OF168" s="57"/>
      <c r="OG168" s="57"/>
      <c r="OH168" s="57"/>
      <c r="OI168" s="57"/>
      <c r="OJ168" s="57"/>
      <c r="OK168" s="57"/>
      <c r="OL168" s="57"/>
      <c r="OM168" s="57"/>
      <c r="ON168" s="57"/>
      <c r="OO168" s="57"/>
      <c r="OP168" s="57"/>
      <c r="OQ168" s="57"/>
      <c r="OR168" s="57"/>
      <c r="OS168" s="57"/>
      <c r="OT168" s="57"/>
      <c r="OU168" s="57"/>
      <c r="OV168" s="57"/>
      <c r="OW168" s="57"/>
      <c r="OX168" s="57"/>
      <c r="OY168" s="57"/>
      <c r="OZ168" s="57"/>
      <c r="PA168" s="57"/>
      <c r="PB168" s="20"/>
      <c r="PC168" s="20"/>
      <c r="PD168" s="20"/>
      <c r="PE168" s="20"/>
      <c r="PF168" s="20"/>
      <c r="PG168" s="20"/>
      <c r="PH168" s="20"/>
      <c r="PI168" s="20"/>
      <c r="PJ168" s="20"/>
      <c r="PK168" s="20"/>
      <c r="PL168" s="20"/>
      <c r="PM168" s="20"/>
      <c r="PN168" s="20"/>
      <c r="PO168" s="20"/>
      <c r="PP168" s="20"/>
      <c r="PQ168" s="20"/>
      <c r="PR168" s="20"/>
      <c r="PS168" s="20"/>
      <c r="PT168" s="20"/>
      <c r="PU168" s="20"/>
      <c r="PV168" s="20"/>
      <c r="PW168" s="20"/>
      <c r="PX168" s="20"/>
      <c r="PY168" s="20"/>
      <c r="PZ168" s="20"/>
      <c r="QA168" s="20"/>
      <c r="QB168" s="20"/>
      <c r="QC168" s="20"/>
      <c r="QD168" s="20"/>
      <c r="QE168" s="20"/>
      <c r="QF168" s="20"/>
      <c r="QG168" s="20"/>
      <c r="QH168" s="20"/>
      <c r="QI168" s="20"/>
      <c r="QJ168" s="20"/>
      <c r="QK168" s="20"/>
      <c r="QL168" s="37"/>
      <c r="QM168" s="37"/>
      <c r="QN168" s="47"/>
      <c r="QO168" s="47"/>
      <c r="QP168" s="47"/>
      <c r="QQ168" s="47"/>
      <c r="QR168" s="47"/>
      <c r="QS168" s="47"/>
      <c r="QT168" s="47"/>
      <c r="QU168" s="47"/>
      <c r="QV168" s="47"/>
      <c r="QW168" s="47"/>
      <c r="QX168" s="47"/>
      <c r="QY168" s="47"/>
      <c r="QZ168" s="47"/>
      <c r="RA168" s="47"/>
      <c r="RB168" s="47"/>
      <c r="RC168" s="47"/>
      <c r="RD168" s="47"/>
      <c r="RE168" s="47"/>
      <c r="RF168" s="47"/>
      <c r="RG168" s="47"/>
    </row>
    <row r="169" spans="1:475" s="85" customFormat="1">
      <c r="A169" s="14">
        <f t="shared" si="3"/>
        <v>166</v>
      </c>
      <c r="B169" s="30">
        <f>SUM(D169:L169)</f>
        <v>2</v>
      </c>
      <c r="C169" s="30"/>
      <c r="D169" s="54"/>
      <c r="E169" s="31"/>
      <c r="F169" s="66"/>
      <c r="G169" s="65"/>
      <c r="H169" s="92"/>
      <c r="I169" s="32"/>
      <c r="J169" s="18"/>
      <c r="K169" s="18">
        <v>2</v>
      </c>
      <c r="L169" s="18"/>
      <c r="M169" s="33" t="s">
        <v>415</v>
      </c>
      <c r="N169" s="33" t="s">
        <v>278</v>
      </c>
      <c r="O169" s="18">
        <v>1967</v>
      </c>
      <c r="P169" s="34">
        <f>SUM(R169:AQJ169)</f>
        <v>23.6</v>
      </c>
      <c r="Q169" s="35">
        <f>COUNTIF(R169:AQJ169,"&gt;0")</f>
        <v>2</v>
      </c>
      <c r="R169" s="38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37"/>
      <c r="EP169" s="37"/>
      <c r="EQ169" s="37"/>
      <c r="ER169" s="37"/>
      <c r="ES169" s="37"/>
      <c r="ET169" s="37"/>
      <c r="EU169" s="37"/>
      <c r="EV169" s="37">
        <v>11.2</v>
      </c>
      <c r="EW169" s="37"/>
      <c r="EX169" s="37">
        <v>12.4</v>
      </c>
      <c r="EY169" s="18"/>
      <c r="EZ169" s="18"/>
      <c r="FA169" s="18"/>
      <c r="FB169" s="18"/>
      <c r="FC169" s="18"/>
      <c r="FD169" s="37"/>
      <c r="FE169" s="37"/>
      <c r="FF169" s="37"/>
      <c r="FG169" s="37"/>
      <c r="FH169" s="37"/>
      <c r="FI169" s="37"/>
      <c r="FJ169" s="37"/>
      <c r="FK169" s="37"/>
      <c r="FL169" s="37"/>
      <c r="FM169" s="37"/>
      <c r="FN169" s="37"/>
      <c r="FO169" s="18"/>
      <c r="FP169" s="18"/>
      <c r="FQ169" s="18"/>
      <c r="FR169" s="18"/>
      <c r="FS169" s="18"/>
      <c r="FT169" s="18"/>
      <c r="FU169" s="18"/>
      <c r="FV169" s="37"/>
      <c r="FW169" s="37"/>
      <c r="FX169" s="37"/>
      <c r="FY169" s="37"/>
      <c r="FZ169" s="37"/>
      <c r="GA169" s="37"/>
      <c r="GB169" s="37"/>
      <c r="GC169" s="37"/>
      <c r="GD169" s="37"/>
      <c r="GE169" s="37"/>
      <c r="GF169" s="37"/>
      <c r="GG169" s="37"/>
      <c r="GH169" s="37"/>
      <c r="GI169" s="37"/>
      <c r="GJ169" s="37"/>
      <c r="GK169" s="37"/>
      <c r="GL169" s="37"/>
      <c r="GM169" s="37"/>
      <c r="GN169" s="37"/>
      <c r="GO169" s="37"/>
      <c r="GP169" s="37"/>
      <c r="GQ169" s="37"/>
      <c r="GR169" s="37"/>
      <c r="GS169" s="37"/>
      <c r="GT169" s="37"/>
      <c r="GU169" s="37"/>
      <c r="GV169" s="37"/>
      <c r="GW169" s="37"/>
      <c r="GX169" s="37"/>
      <c r="GY169" s="37"/>
      <c r="GZ169" s="37"/>
      <c r="HA169" s="37"/>
      <c r="HB169" s="37"/>
      <c r="HC169" s="37"/>
      <c r="HD169" s="37"/>
      <c r="HE169" s="37"/>
      <c r="HF169" s="37"/>
      <c r="HG169" s="37"/>
      <c r="HH169" s="37"/>
      <c r="HI169" s="37"/>
      <c r="HJ169" s="37"/>
      <c r="HK169" s="37"/>
      <c r="HL169" s="37"/>
      <c r="HM169" s="37"/>
      <c r="HN169" s="37"/>
      <c r="HO169" s="37"/>
      <c r="HP169" s="37"/>
      <c r="HQ169" s="37"/>
      <c r="HR169" s="37"/>
      <c r="HS169" s="37"/>
      <c r="HT169" s="37"/>
      <c r="HU169" s="37"/>
      <c r="HV169" s="37"/>
      <c r="HW169" s="37"/>
      <c r="HX169" s="37"/>
      <c r="HY169" s="37"/>
      <c r="HZ169" s="37"/>
      <c r="IA169" s="37"/>
      <c r="IB169" s="37"/>
      <c r="IC169" s="37"/>
      <c r="ID169" s="37"/>
      <c r="IE169" s="37"/>
      <c r="IF169" s="37"/>
      <c r="IG169" s="37"/>
      <c r="IH169" s="37"/>
      <c r="II169" s="37"/>
      <c r="IJ169" s="37"/>
      <c r="IK169" s="37"/>
      <c r="IL169" s="37"/>
      <c r="IM169" s="37"/>
      <c r="IN169" s="37"/>
      <c r="IO169" s="37"/>
      <c r="IP169" s="37"/>
      <c r="IQ169" s="37"/>
      <c r="IR169" s="37"/>
      <c r="IS169" s="37"/>
      <c r="IT169" s="37"/>
      <c r="IU169" s="37"/>
      <c r="IV169" s="37"/>
      <c r="IW169" s="37"/>
      <c r="IX169" s="37"/>
      <c r="IY169" s="37"/>
      <c r="IZ169" s="37"/>
      <c r="JA169" s="37"/>
      <c r="JB169" s="37"/>
      <c r="JC169" s="37"/>
      <c r="JD169" s="37"/>
      <c r="JE169" s="37"/>
      <c r="JF169" s="37"/>
      <c r="JG169" s="37"/>
      <c r="JH169" s="37"/>
      <c r="JI169" s="37"/>
      <c r="JJ169" s="37"/>
      <c r="JK169" s="37"/>
      <c r="JL169" s="37"/>
      <c r="JM169" s="37"/>
      <c r="JN169" s="37"/>
      <c r="JO169" s="37"/>
      <c r="JP169" s="37"/>
      <c r="JQ169" s="37"/>
      <c r="JR169" s="37"/>
      <c r="JS169" s="37"/>
      <c r="JT169" s="37"/>
      <c r="JU169" s="37"/>
      <c r="JV169" s="37"/>
      <c r="JW169" s="37"/>
      <c r="JX169" s="37"/>
      <c r="JY169" s="37"/>
      <c r="JZ169" s="37"/>
      <c r="KA169" s="37"/>
      <c r="KB169" s="37"/>
      <c r="KC169" s="37"/>
      <c r="KD169" s="37"/>
      <c r="KE169" s="37"/>
      <c r="KF169" s="37"/>
      <c r="KG169" s="37"/>
      <c r="KH169" s="37"/>
      <c r="KI169" s="37"/>
      <c r="KJ169" s="37"/>
      <c r="KK169" s="37"/>
      <c r="KL169" s="37"/>
      <c r="KM169" s="37"/>
      <c r="KN169" s="37"/>
      <c r="KO169" s="37"/>
      <c r="KP169" s="37"/>
      <c r="KQ169" s="37"/>
      <c r="KR169" s="37"/>
      <c r="KS169" s="37"/>
      <c r="KT169" s="37"/>
      <c r="KU169" s="37"/>
      <c r="KV169" s="37"/>
      <c r="KW169" s="37"/>
      <c r="KX169" s="37"/>
      <c r="KY169" s="37"/>
      <c r="KZ169" s="37"/>
      <c r="LA169" s="37"/>
      <c r="LB169" s="37"/>
      <c r="LC169" s="59"/>
      <c r="LD169" s="59"/>
      <c r="LE169" s="59"/>
      <c r="LF169" s="59"/>
      <c r="LG169" s="59"/>
      <c r="LH169" s="59"/>
      <c r="LI169" s="59"/>
      <c r="LJ169" s="59"/>
      <c r="LK169" s="59"/>
      <c r="LL169" s="59"/>
      <c r="LM169" s="59"/>
      <c r="LN169" s="59"/>
      <c r="LO169" s="59"/>
      <c r="LP169" s="59"/>
      <c r="LQ169" s="59"/>
      <c r="LR169" s="59"/>
      <c r="LS169" s="59"/>
      <c r="LT169" s="59"/>
      <c r="LU169" s="59"/>
      <c r="LV169" s="59"/>
      <c r="LW169" s="37"/>
      <c r="LX169" s="37"/>
      <c r="LY169" s="37"/>
      <c r="LZ169" s="37"/>
      <c r="MA169" s="37"/>
      <c r="MB169" s="37"/>
      <c r="MC169" s="37"/>
      <c r="MD169" s="37"/>
      <c r="ME169" s="37"/>
      <c r="MF169" s="37"/>
      <c r="MG169" s="37"/>
      <c r="MH169" s="37"/>
      <c r="MI169" s="37"/>
      <c r="MJ169" s="37"/>
      <c r="MK169" s="37"/>
      <c r="ML169" s="37"/>
      <c r="MM169" s="37"/>
      <c r="MN169" s="37"/>
      <c r="MO169" s="20"/>
      <c r="MP169" s="20"/>
      <c r="MQ169" s="20"/>
      <c r="MR169" s="20"/>
      <c r="MS169" s="20"/>
      <c r="MT169" s="20"/>
      <c r="MU169" s="20"/>
      <c r="MV169" s="20"/>
      <c r="MW169" s="20"/>
      <c r="MX169" s="20"/>
      <c r="MY169" s="20"/>
      <c r="MZ169" s="20"/>
      <c r="NA169" s="20"/>
      <c r="NB169" s="20"/>
      <c r="NC169" s="20"/>
      <c r="ND169" s="20"/>
      <c r="NE169" s="20"/>
      <c r="NF169" s="20"/>
      <c r="NG169" s="20"/>
      <c r="NH169" s="20"/>
      <c r="NI169" s="20"/>
      <c r="NJ169" s="20"/>
      <c r="NK169" s="20"/>
      <c r="NL169" s="20"/>
      <c r="NM169" s="20"/>
      <c r="NN169" s="57"/>
      <c r="NO169" s="57"/>
      <c r="NP169" s="57"/>
      <c r="NQ169" s="57"/>
      <c r="NR169" s="57"/>
      <c r="NS169" s="57"/>
      <c r="NT169" s="57"/>
      <c r="NU169" s="57"/>
      <c r="NV169" s="57"/>
      <c r="NW169" s="57"/>
      <c r="NX169" s="57"/>
      <c r="NY169" s="57"/>
      <c r="NZ169" s="57"/>
      <c r="OA169" s="57"/>
      <c r="OB169" s="57"/>
      <c r="OC169" s="57"/>
      <c r="OD169" s="57"/>
      <c r="OE169" s="57"/>
      <c r="OF169" s="57"/>
      <c r="OG169" s="57"/>
      <c r="OH169" s="57"/>
      <c r="OI169" s="57"/>
      <c r="OJ169" s="57"/>
      <c r="OK169" s="57"/>
      <c r="OL169" s="57"/>
      <c r="OM169" s="57"/>
      <c r="ON169" s="57"/>
      <c r="OO169" s="57"/>
      <c r="OP169" s="57"/>
      <c r="OQ169" s="57"/>
      <c r="OR169" s="57"/>
      <c r="OS169" s="57"/>
      <c r="OT169" s="57"/>
      <c r="OU169" s="57"/>
      <c r="OV169" s="57"/>
      <c r="OW169" s="57"/>
      <c r="OX169" s="57"/>
      <c r="OY169" s="57"/>
      <c r="OZ169" s="57"/>
      <c r="PA169" s="57"/>
      <c r="PB169" s="20"/>
      <c r="PC169" s="20"/>
      <c r="PD169" s="20"/>
      <c r="PE169" s="20"/>
      <c r="PF169" s="20"/>
      <c r="PG169" s="20"/>
      <c r="PH169" s="20"/>
      <c r="PI169" s="20"/>
      <c r="PJ169" s="20"/>
      <c r="PK169" s="20"/>
      <c r="PL169" s="20"/>
      <c r="PM169" s="20"/>
      <c r="PN169" s="20"/>
      <c r="PO169" s="20"/>
      <c r="PP169" s="20"/>
      <c r="PQ169" s="20"/>
      <c r="PR169" s="20"/>
      <c r="PS169" s="20"/>
      <c r="PT169" s="20"/>
      <c r="PU169" s="20"/>
      <c r="PV169" s="20"/>
      <c r="PW169" s="20"/>
      <c r="PX169" s="20"/>
      <c r="PY169" s="20"/>
      <c r="PZ169" s="20"/>
      <c r="QA169" s="20"/>
      <c r="QB169" s="20"/>
      <c r="QC169" s="20"/>
      <c r="QD169" s="20"/>
      <c r="QE169" s="20"/>
      <c r="QF169" s="20"/>
      <c r="QG169" s="20"/>
      <c r="QH169" s="20"/>
      <c r="QI169" s="20"/>
      <c r="QJ169" s="20"/>
      <c r="QK169" s="20"/>
      <c r="QL169" s="37"/>
      <c r="QM169" s="37"/>
      <c r="QN169" s="47"/>
      <c r="QO169" s="47"/>
      <c r="QP169" s="47"/>
      <c r="QQ169" s="47"/>
      <c r="QR169" s="47"/>
      <c r="QS169" s="47"/>
      <c r="QT169" s="47"/>
      <c r="QU169" s="47"/>
      <c r="QV169" s="47"/>
      <c r="QW169" s="47"/>
      <c r="QX169" s="47"/>
      <c r="QY169" s="47"/>
      <c r="QZ169" s="47"/>
      <c r="RA169" s="47"/>
      <c r="RB169" s="47"/>
      <c r="RC169" s="47"/>
      <c r="RD169" s="47"/>
      <c r="RE169" s="47"/>
      <c r="RF169" s="47"/>
      <c r="RG169" s="47"/>
    </row>
    <row r="170" spans="1:475" s="85" customFormat="1">
      <c r="A170" s="14">
        <f t="shared" si="3"/>
        <v>167</v>
      </c>
      <c r="B170" s="30">
        <f>SUM(D170:L170)</f>
        <v>3</v>
      </c>
      <c r="C170" s="30"/>
      <c r="D170" s="54"/>
      <c r="E170" s="31"/>
      <c r="F170" s="66"/>
      <c r="G170" s="65"/>
      <c r="H170" s="92"/>
      <c r="I170" s="32"/>
      <c r="J170" s="18"/>
      <c r="K170" s="18">
        <v>3</v>
      </c>
      <c r="L170" s="18"/>
      <c r="M170" s="33" t="s">
        <v>276</v>
      </c>
      <c r="N170" s="33" t="s">
        <v>87</v>
      </c>
      <c r="O170" s="18">
        <v>1968</v>
      </c>
      <c r="P170" s="34">
        <f>SUM(R170:AQJ170)</f>
        <v>23.2</v>
      </c>
      <c r="Q170" s="35">
        <f>COUNTIF(R170:AQJ170,"&gt;0")</f>
        <v>3</v>
      </c>
      <c r="R170" s="36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>
        <v>6.9</v>
      </c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>
        <v>6.3</v>
      </c>
      <c r="DI170" s="20"/>
      <c r="DJ170" s="20"/>
      <c r="DK170" s="20"/>
      <c r="DL170" s="20"/>
      <c r="DM170" s="20">
        <v>10</v>
      </c>
      <c r="DN170" s="20"/>
      <c r="DO170" s="20"/>
      <c r="DP170" s="20"/>
      <c r="DQ170" s="20"/>
      <c r="DR170" s="20"/>
      <c r="DS170" s="20"/>
      <c r="DT170" s="20"/>
      <c r="DU170" s="18"/>
      <c r="DV170" s="18"/>
      <c r="DW170" s="20" t="s">
        <v>10</v>
      </c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37"/>
      <c r="FE170" s="37"/>
      <c r="FF170" s="37"/>
      <c r="FG170" s="37"/>
      <c r="FH170" s="37"/>
      <c r="FI170" s="37"/>
      <c r="FJ170" s="37"/>
      <c r="FK170" s="37"/>
      <c r="FL170" s="37"/>
      <c r="FM170" s="37"/>
      <c r="FN170" s="37"/>
      <c r="FO170" s="18"/>
      <c r="FP170" s="18"/>
      <c r="FQ170" s="18"/>
      <c r="FR170" s="18"/>
      <c r="FS170" s="18"/>
      <c r="FT170" s="18"/>
      <c r="FU170" s="18"/>
      <c r="FV170" s="37"/>
      <c r="FW170" s="37"/>
      <c r="FX170" s="37"/>
      <c r="FY170" s="37"/>
      <c r="FZ170" s="37"/>
      <c r="GA170" s="37"/>
      <c r="GB170" s="37"/>
      <c r="GC170" s="37"/>
      <c r="GD170" s="37"/>
      <c r="GE170" s="37"/>
      <c r="GF170" s="37"/>
      <c r="GG170" s="37"/>
      <c r="GH170" s="37"/>
      <c r="GI170" s="37"/>
      <c r="GJ170" s="37"/>
      <c r="GK170" s="37"/>
      <c r="GL170" s="37"/>
      <c r="GM170" s="37"/>
      <c r="GN170" s="37"/>
      <c r="GO170" s="37"/>
      <c r="GP170" s="37"/>
      <c r="GQ170" s="37"/>
      <c r="GR170" s="37"/>
      <c r="GS170" s="37"/>
      <c r="GT170" s="37"/>
      <c r="GU170" s="37"/>
      <c r="GV170" s="37"/>
      <c r="GW170" s="37"/>
      <c r="GX170" s="37"/>
      <c r="GY170" s="37"/>
      <c r="GZ170" s="37"/>
      <c r="HA170" s="37"/>
      <c r="HB170" s="37"/>
      <c r="HC170" s="37"/>
      <c r="HD170" s="37"/>
      <c r="HE170" s="37"/>
      <c r="HF170" s="37"/>
      <c r="HG170" s="37"/>
      <c r="HH170" s="37"/>
      <c r="HI170" s="37"/>
      <c r="HJ170" s="37"/>
      <c r="HK170" s="37"/>
      <c r="HL170" s="37"/>
      <c r="HM170" s="37"/>
      <c r="HN170" s="37"/>
      <c r="HO170" s="37"/>
      <c r="HP170" s="37"/>
      <c r="HQ170" s="37"/>
      <c r="HR170" s="37"/>
      <c r="HS170" s="37"/>
      <c r="HT170" s="37"/>
      <c r="HU170" s="37"/>
      <c r="HV170" s="37"/>
      <c r="HW170" s="37"/>
      <c r="HX170" s="37"/>
      <c r="HY170" s="37"/>
      <c r="HZ170" s="37"/>
      <c r="IA170" s="37"/>
      <c r="IB170" s="37"/>
      <c r="IC170" s="37"/>
      <c r="ID170" s="37"/>
      <c r="IE170" s="37"/>
      <c r="IF170" s="37"/>
      <c r="IG170" s="37"/>
      <c r="IH170" s="37"/>
      <c r="II170" s="37"/>
      <c r="IJ170" s="37"/>
      <c r="IK170" s="37"/>
      <c r="IL170" s="37"/>
      <c r="IM170" s="37"/>
      <c r="IN170" s="37"/>
      <c r="IO170" s="37"/>
      <c r="IP170" s="37"/>
      <c r="IQ170" s="37"/>
      <c r="IR170" s="37"/>
      <c r="IS170" s="37"/>
      <c r="IT170" s="37"/>
      <c r="IU170" s="37"/>
      <c r="IV170" s="37"/>
      <c r="IW170" s="37"/>
      <c r="IX170" s="37"/>
      <c r="IY170" s="37"/>
      <c r="IZ170" s="37"/>
      <c r="JA170" s="37"/>
      <c r="JB170" s="37"/>
      <c r="JC170" s="37"/>
      <c r="JD170" s="37"/>
      <c r="JE170" s="37"/>
      <c r="JF170" s="37"/>
      <c r="JG170" s="37"/>
      <c r="JH170" s="37"/>
      <c r="JI170" s="37"/>
      <c r="JJ170" s="37"/>
      <c r="JK170" s="37"/>
      <c r="JL170" s="37"/>
      <c r="JM170" s="37"/>
      <c r="JN170" s="37"/>
      <c r="JO170" s="37"/>
      <c r="JP170" s="37"/>
      <c r="JQ170" s="37"/>
      <c r="JR170" s="37"/>
      <c r="JS170" s="37"/>
      <c r="JT170" s="37"/>
      <c r="JU170" s="37"/>
      <c r="JV170" s="37"/>
      <c r="JW170" s="37"/>
      <c r="JX170" s="37"/>
      <c r="JY170" s="37"/>
      <c r="JZ170" s="37"/>
      <c r="KA170" s="37"/>
      <c r="KB170" s="37"/>
      <c r="KC170" s="37"/>
      <c r="KD170" s="37"/>
      <c r="KE170" s="37"/>
      <c r="KF170" s="37"/>
      <c r="KG170" s="37"/>
      <c r="KH170" s="37"/>
      <c r="KI170" s="37"/>
      <c r="KJ170" s="37"/>
      <c r="KK170" s="37"/>
      <c r="KL170" s="37"/>
      <c r="KM170" s="37"/>
      <c r="KN170" s="37"/>
      <c r="KO170" s="37"/>
      <c r="KP170" s="37"/>
      <c r="KQ170" s="37"/>
      <c r="KR170" s="37"/>
      <c r="KS170" s="37"/>
      <c r="KT170" s="37"/>
      <c r="KU170" s="37"/>
      <c r="KV170" s="37"/>
      <c r="KW170" s="37"/>
      <c r="KX170" s="37"/>
      <c r="KY170" s="37"/>
      <c r="KZ170" s="37"/>
      <c r="LA170" s="37"/>
      <c r="LB170" s="37"/>
      <c r="LC170" s="59"/>
      <c r="LD170" s="59"/>
      <c r="LE170" s="59"/>
      <c r="LF170" s="59"/>
      <c r="LG170" s="59"/>
      <c r="LH170" s="59"/>
      <c r="LI170" s="59"/>
      <c r="LJ170" s="59"/>
      <c r="LK170" s="59"/>
      <c r="LL170" s="59"/>
      <c r="LM170" s="59"/>
      <c r="LN170" s="59"/>
      <c r="LO170" s="59"/>
      <c r="LP170" s="59"/>
      <c r="LQ170" s="59"/>
      <c r="LR170" s="59"/>
      <c r="LS170" s="59"/>
      <c r="LT170" s="59"/>
      <c r="LU170" s="59"/>
      <c r="LV170" s="59"/>
      <c r="LW170" s="37"/>
      <c r="LX170" s="37"/>
      <c r="LY170" s="37"/>
      <c r="LZ170" s="37"/>
      <c r="MA170" s="37"/>
      <c r="MB170" s="37"/>
      <c r="MC170" s="37"/>
      <c r="MD170" s="37"/>
      <c r="ME170" s="37"/>
      <c r="MF170" s="37"/>
      <c r="MG170" s="37"/>
      <c r="MH170" s="37"/>
      <c r="MI170" s="37"/>
      <c r="MJ170" s="37"/>
      <c r="MK170" s="37"/>
      <c r="ML170" s="37"/>
      <c r="MM170" s="37"/>
      <c r="MN170" s="37"/>
      <c r="MO170" s="20"/>
      <c r="MP170" s="20"/>
      <c r="MQ170" s="20"/>
      <c r="MR170" s="20"/>
      <c r="MS170" s="20"/>
      <c r="MT170" s="20"/>
      <c r="MU170" s="20"/>
      <c r="MV170" s="20"/>
      <c r="MW170" s="20"/>
      <c r="MX170" s="20"/>
      <c r="MY170" s="20"/>
      <c r="MZ170" s="20"/>
      <c r="NA170" s="20"/>
      <c r="NB170" s="20"/>
      <c r="NC170" s="20"/>
      <c r="ND170" s="20"/>
      <c r="NE170" s="20"/>
      <c r="NF170" s="20"/>
      <c r="NG170" s="20"/>
      <c r="NH170" s="20"/>
      <c r="NI170" s="20"/>
      <c r="NJ170" s="20"/>
      <c r="NK170" s="20"/>
      <c r="NL170" s="20"/>
      <c r="NM170" s="20"/>
      <c r="NN170" s="57"/>
      <c r="NO170" s="57"/>
      <c r="NP170" s="57"/>
      <c r="NQ170" s="57"/>
      <c r="NR170" s="57"/>
      <c r="NS170" s="57"/>
      <c r="NT170" s="57"/>
      <c r="NU170" s="57"/>
      <c r="NV170" s="57"/>
      <c r="NW170" s="57"/>
      <c r="NX170" s="57"/>
      <c r="NY170" s="57"/>
      <c r="NZ170" s="57"/>
      <c r="OA170" s="57"/>
      <c r="OB170" s="57"/>
      <c r="OC170" s="57"/>
      <c r="OD170" s="57"/>
      <c r="OE170" s="57"/>
      <c r="OF170" s="57"/>
      <c r="OG170" s="57"/>
      <c r="OH170" s="57"/>
      <c r="OI170" s="57"/>
      <c r="OJ170" s="57"/>
      <c r="OK170" s="57"/>
      <c r="OL170" s="57"/>
      <c r="OM170" s="57"/>
      <c r="ON170" s="57"/>
      <c r="OO170" s="57"/>
      <c r="OP170" s="57"/>
      <c r="OQ170" s="57"/>
      <c r="OR170" s="57"/>
      <c r="OS170" s="57"/>
      <c r="OT170" s="57"/>
      <c r="OU170" s="57"/>
      <c r="OV170" s="57"/>
      <c r="OW170" s="57"/>
      <c r="OX170" s="57"/>
      <c r="OY170" s="57"/>
      <c r="OZ170" s="57"/>
      <c r="PA170" s="57"/>
      <c r="PB170" s="20"/>
      <c r="PC170" s="20"/>
      <c r="PD170" s="20"/>
      <c r="PE170" s="20"/>
      <c r="PF170" s="20"/>
      <c r="PG170" s="20"/>
      <c r="PH170" s="20"/>
      <c r="PI170" s="20"/>
      <c r="PJ170" s="20"/>
      <c r="PK170" s="20"/>
      <c r="PL170" s="20"/>
      <c r="PM170" s="20"/>
      <c r="PN170" s="20"/>
      <c r="PO170" s="20"/>
      <c r="PP170" s="20"/>
      <c r="PQ170" s="20"/>
      <c r="PR170" s="20"/>
      <c r="PS170" s="20"/>
      <c r="PT170" s="20"/>
      <c r="PU170" s="20"/>
      <c r="PV170" s="20"/>
      <c r="PW170" s="20"/>
      <c r="PX170" s="20"/>
      <c r="PY170" s="20"/>
      <c r="PZ170" s="20"/>
      <c r="QA170" s="20"/>
      <c r="QB170" s="20"/>
      <c r="QC170" s="20"/>
      <c r="QD170" s="20"/>
      <c r="QE170" s="20"/>
      <c r="QF170" s="20"/>
      <c r="QG170" s="20"/>
      <c r="QH170" s="20"/>
      <c r="QI170" s="20"/>
      <c r="QJ170" s="20"/>
      <c r="QK170" s="20"/>
      <c r="QL170" s="37"/>
      <c r="QM170" s="37"/>
      <c r="QN170" s="47"/>
      <c r="QO170" s="47"/>
      <c r="QP170" s="47"/>
      <c r="QQ170" s="47"/>
      <c r="QR170" s="47"/>
      <c r="QS170" s="47"/>
      <c r="QT170" s="47"/>
      <c r="QU170" s="47"/>
      <c r="QV170" s="47"/>
      <c r="QW170" s="47"/>
      <c r="QX170" s="47"/>
      <c r="QY170" s="47"/>
      <c r="QZ170" s="47"/>
      <c r="RA170" s="47"/>
      <c r="RB170" s="47"/>
      <c r="RC170" s="47"/>
      <c r="RD170" s="47"/>
      <c r="RE170" s="47"/>
      <c r="RF170" s="47"/>
      <c r="RG170" s="47"/>
    </row>
    <row r="171" spans="1:475" s="85" customFormat="1">
      <c r="A171" s="14">
        <f t="shared" si="3"/>
        <v>168</v>
      </c>
      <c r="B171" s="30">
        <f>SUM(D171:L171)</f>
        <v>1</v>
      </c>
      <c r="C171" s="30"/>
      <c r="D171" s="54"/>
      <c r="E171" s="31"/>
      <c r="F171" s="66"/>
      <c r="G171" s="65"/>
      <c r="H171" s="92"/>
      <c r="I171" s="32">
        <v>1</v>
      </c>
      <c r="J171" s="18"/>
      <c r="K171" s="18"/>
      <c r="L171" s="18"/>
      <c r="M171" s="33" t="s">
        <v>51</v>
      </c>
      <c r="N171" s="33" t="s">
        <v>52</v>
      </c>
      <c r="O171" s="18">
        <v>1968</v>
      </c>
      <c r="P171" s="34">
        <f>SUM(R171:AQJ171)</f>
        <v>21.1</v>
      </c>
      <c r="Q171" s="35">
        <f>COUNTIF(R171:AQJ171,"&gt;0")</f>
        <v>1</v>
      </c>
      <c r="R171" s="36"/>
      <c r="S171" s="18"/>
      <c r="T171" s="18"/>
      <c r="U171" s="18"/>
      <c r="V171" s="18"/>
      <c r="W171" s="18"/>
      <c r="X171" s="18"/>
      <c r="Y171" s="18"/>
      <c r="Z171" s="32">
        <v>21.1</v>
      </c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18"/>
      <c r="DV171" s="18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37"/>
      <c r="FE171" s="37"/>
      <c r="FF171" s="37"/>
      <c r="FG171" s="37"/>
      <c r="FH171" s="37"/>
      <c r="FI171" s="37"/>
      <c r="FJ171" s="37"/>
      <c r="FK171" s="37"/>
      <c r="FL171" s="37"/>
      <c r="FM171" s="37"/>
      <c r="FN171" s="37"/>
      <c r="FO171" s="18"/>
      <c r="FP171" s="18"/>
      <c r="FQ171" s="18"/>
      <c r="FR171" s="18"/>
      <c r="FS171" s="18"/>
      <c r="FT171" s="18"/>
      <c r="FU171" s="18"/>
      <c r="FV171" s="37"/>
      <c r="FW171" s="37"/>
      <c r="FX171" s="37"/>
      <c r="FY171" s="37"/>
      <c r="FZ171" s="37"/>
      <c r="GA171" s="37"/>
      <c r="GB171" s="37"/>
      <c r="GC171" s="37"/>
      <c r="GD171" s="37"/>
      <c r="GE171" s="37"/>
      <c r="GF171" s="37"/>
      <c r="GG171" s="37"/>
      <c r="GH171" s="37"/>
      <c r="GI171" s="37"/>
      <c r="GJ171" s="37"/>
      <c r="GK171" s="37"/>
      <c r="GL171" s="37"/>
      <c r="GM171" s="37"/>
      <c r="GN171" s="37"/>
      <c r="GO171" s="37"/>
      <c r="GP171" s="37"/>
      <c r="GQ171" s="37"/>
      <c r="GR171" s="37"/>
      <c r="GS171" s="37"/>
      <c r="GT171" s="37"/>
      <c r="GU171" s="37"/>
      <c r="GV171" s="37"/>
      <c r="GW171" s="37"/>
      <c r="GX171" s="37"/>
      <c r="GY171" s="37"/>
      <c r="GZ171" s="37"/>
      <c r="HA171" s="37"/>
      <c r="HB171" s="37"/>
      <c r="HC171" s="37"/>
      <c r="HD171" s="37"/>
      <c r="HE171" s="37"/>
      <c r="HF171" s="37"/>
      <c r="HG171" s="37"/>
      <c r="HH171" s="37"/>
      <c r="HI171" s="37"/>
      <c r="HJ171" s="37"/>
      <c r="HK171" s="37"/>
      <c r="HL171" s="37"/>
      <c r="HM171" s="37"/>
      <c r="HN171" s="37"/>
      <c r="HO171" s="37"/>
      <c r="HP171" s="37"/>
      <c r="HQ171" s="37"/>
      <c r="HR171" s="37"/>
      <c r="HS171" s="37"/>
      <c r="HT171" s="37"/>
      <c r="HU171" s="37"/>
      <c r="HV171" s="37"/>
      <c r="HW171" s="37"/>
      <c r="HX171" s="37"/>
      <c r="HY171" s="37"/>
      <c r="HZ171" s="37"/>
      <c r="IA171" s="37"/>
      <c r="IB171" s="37"/>
      <c r="IC171" s="37"/>
      <c r="ID171" s="37"/>
      <c r="IE171" s="37"/>
      <c r="IF171" s="37"/>
      <c r="IG171" s="37"/>
      <c r="IH171" s="37"/>
      <c r="II171" s="37"/>
      <c r="IJ171" s="37"/>
      <c r="IK171" s="37"/>
      <c r="IL171" s="37"/>
      <c r="IM171" s="37"/>
      <c r="IN171" s="37"/>
      <c r="IO171" s="37"/>
      <c r="IP171" s="37"/>
      <c r="IQ171" s="37"/>
      <c r="IR171" s="37"/>
      <c r="IS171" s="37"/>
      <c r="IT171" s="37"/>
      <c r="IU171" s="37"/>
      <c r="IV171" s="37"/>
      <c r="IW171" s="37"/>
      <c r="IX171" s="37"/>
      <c r="IY171" s="37"/>
      <c r="IZ171" s="37"/>
      <c r="JA171" s="37"/>
      <c r="JB171" s="37"/>
      <c r="JC171" s="37"/>
      <c r="JD171" s="37"/>
      <c r="JE171" s="37"/>
      <c r="JF171" s="37"/>
      <c r="JG171" s="37"/>
      <c r="JH171" s="37"/>
      <c r="JI171" s="37"/>
      <c r="JJ171" s="37"/>
      <c r="JK171" s="37"/>
      <c r="JL171" s="37"/>
      <c r="JM171" s="37"/>
      <c r="JN171" s="37"/>
      <c r="JO171" s="37"/>
      <c r="JP171" s="37"/>
      <c r="JQ171" s="37"/>
      <c r="JR171" s="37"/>
      <c r="JS171" s="37"/>
      <c r="JT171" s="37"/>
      <c r="JU171" s="37"/>
      <c r="JV171" s="37"/>
      <c r="JW171" s="37"/>
      <c r="JX171" s="37"/>
      <c r="JY171" s="37"/>
      <c r="JZ171" s="37"/>
      <c r="KA171" s="37"/>
      <c r="KB171" s="37"/>
      <c r="KC171" s="37"/>
      <c r="KD171" s="37"/>
      <c r="KE171" s="37"/>
      <c r="KF171" s="37"/>
      <c r="KG171" s="37"/>
      <c r="KH171" s="37"/>
      <c r="KI171" s="37"/>
      <c r="KJ171" s="37"/>
      <c r="KK171" s="37"/>
      <c r="KL171" s="37"/>
      <c r="KM171" s="37"/>
      <c r="KN171" s="37"/>
      <c r="KO171" s="37"/>
      <c r="KP171" s="37"/>
      <c r="KQ171" s="37"/>
      <c r="KR171" s="37"/>
      <c r="KS171" s="37"/>
      <c r="KT171" s="37"/>
      <c r="KU171" s="37"/>
      <c r="KV171" s="37"/>
      <c r="KW171" s="37"/>
      <c r="KX171" s="37"/>
      <c r="KY171" s="37"/>
      <c r="KZ171" s="37"/>
      <c r="LA171" s="37"/>
      <c r="LB171" s="37"/>
      <c r="LC171" s="59"/>
      <c r="LD171" s="59"/>
      <c r="LE171" s="59"/>
      <c r="LF171" s="59"/>
      <c r="LG171" s="59"/>
      <c r="LH171" s="59"/>
      <c r="LI171" s="59"/>
      <c r="LJ171" s="59"/>
      <c r="LK171" s="59"/>
      <c r="LL171" s="59"/>
      <c r="LM171" s="59"/>
      <c r="LN171" s="59"/>
      <c r="LO171" s="59"/>
      <c r="LP171" s="59"/>
      <c r="LQ171" s="59"/>
      <c r="LR171" s="59"/>
      <c r="LS171" s="59"/>
      <c r="LT171" s="59"/>
      <c r="LU171" s="59"/>
      <c r="LV171" s="59"/>
      <c r="LW171" s="37"/>
      <c r="LX171" s="37"/>
      <c r="LY171" s="37"/>
      <c r="LZ171" s="37"/>
      <c r="MA171" s="37"/>
      <c r="MB171" s="37"/>
      <c r="MC171" s="37"/>
      <c r="MD171" s="37"/>
      <c r="ME171" s="37"/>
      <c r="MF171" s="37"/>
      <c r="MG171" s="37"/>
      <c r="MH171" s="37"/>
      <c r="MI171" s="37"/>
      <c r="MJ171" s="37"/>
      <c r="MK171" s="37"/>
      <c r="ML171" s="37"/>
      <c r="MM171" s="37"/>
      <c r="MN171" s="37"/>
      <c r="MO171" s="20"/>
      <c r="MP171" s="20"/>
      <c r="MQ171" s="20"/>
      <c r="MR171" s="20"/>
      <c r="MS171" s="20"/>
      <c r="MT171" s="20"/>
      <c r="MU171" s="20"/>
      <c r="MV171" s="20"/>
      <c r="MW171" s="20"/>
      <c r="MX171" s="20"/>
      <c r="MY171" s="20"/>
      <c r="MZ171" s="20"/>
      <c r="NA171" s="20"/>
      <c r="NB171" s="20"/>
      <c r="NC171" s="20"/>
      <c r="ND171" s="20"/>
      <c r="NE171" s="20"/>
      <c r="NF171" s="20"/>
      <c r="NG171" s="20"/>
      <c r="NH171" s="20"/>
      <c r="NI171" s="20"/>
      <c r="NJ171" s="20"/>
      <c r="NK171" s="20"/>
      <c r="NL171" s="20"/>
      <c r="NM171" s="20"/>
      <c r="NN171" s="57"/>
      <c r="NO171" s="57"/>
      <c r="NP171" s="57"/>
      <c r="NQ171" s="57"/>
      <c r="NR171" s="57"/>
      <c r="NS171" s="57"/>
      <c r="NT171" s="57"/>
      <c r="NU171" s="57"/>
      <c r="NV171" s="57"/>
      <c r="NW171" s="57"/>
      <c r="NX171" s="57"/>
      <c r="NY171" s="57"/>
      <c r="NZ171" s="57"/>
      <c r="OA171" s="57"/>
      <c r="OB171" s="57"/>
      <c r="OC171" s="57"/>
      <c r="OD171" s="57"/>
      <c r="OE171" s="57"/>
      <c r="OF171" s="57"/>
      <c r="OG171" s="57"/>
      <c r="OH171" s="57"/>
      <c r="OI171" s="57"/>
      <c r="OJ171" s="57"/>
      <c r="OK171" s="57"/>
      <c r="OL171" s="57"/>
      <c r="OM171" s="57"/>
      <c r="ON171" s="57"/>
      <c r="OO171" s="57"/>
      <c r="OP171" s="57"/>
      <c r="OQ171" s="57"/>
      <c r="OR171" s="57"/>
      <c r="OS171" s="57"/>
      <c r="OT171" s="57"/>
      <c r="OU171" s="57"/>
      <c r="OV171" s="57"/>
      <c r="OW171" s="57"/>
      <c r="OX171" s="57"/>
      <c r="OY171" s="57"/>
      <c r="OZ171" s="57"/>
      <c r="PA171" s="57"/>
      <c r="PB171" s="20"/>
      <c r="PC171" s="20"/>
      <c r="PD171" s="20"/>
      <c r="PE171" s="20"/>
      <c r="PF171" s="20"/>
      <c r="PG171" s="20"/>
      <c r="PH171" s="20"/>
      <c r="PI171" s="20"/>
      <c r="PJ171" s="20"/>
      <c r="PK171" s="20"/>
      <c r="PL171" s="20"/>
      <c r="PM171" s="20"/>
      <c r="PN171" s="20"/>
      <c r="PO171" s="20"/>
      <c r="PP171" s="20"/>
      <c r="PQ171" s="20"/>
      <c r="PR171" s="20"/>
      <c r="PS171" s="20"/>
      <c r="PT171" s="20"/>
      <c r="PU171" s="20"/>
      <c r="PV171" s="20"/>
      <c r="PW171" s="20"/>
      <c r="PX171" s="20"/>
      <c r="PY171" s="20"/>
      <c r="PZ171" s="20"/>
      <c r="QA171" s="20"/>
      <c r="QB171" s="20"/>
      <c r="QC171" s="20"/>
      <c r="QD171" s="20"/>
      <c r="QE171" s="20"/>
      <c r="QF171" s="20"/>
      <c r="QG171" s="20"/>
      <c r="QH171" s="20"/>
      <c r="QI171" s="20"/>
      <c r="QJ171" s="20"/>
      <c r="QK171" s="20"/>
      <c r="QL171" s="37"/>
      <c r="QM171" s="37"/>
      <c r="QN171" s="47"/>
      <c r="QO171" s="47"/>
      <c r="QP171" s="47"/>
      <c r="QQ171" s="47"/>
      <c r="QR171" s="47"/>
      <c r="QS171" s="47"/>
      <c r="QT171" s="47"/>
      <c r="QU171" s="47"/>
      <c r="QV171" s="47"/>
      <c r="QW171" s="47"/>
      <c r="QX171" s="47"/>
      <c r="QY171" s="47"/>
      <c r="QZ171" s="47"/>
      <c r="RA171" s="47"/>
      <c r="RB171" s="47"/>
      <c r="RC171" s="47"/>
      <c r="RD171" s="47"/>
      <c r="RE171" s="47"/>
      <c r="RF171" s="47"/>
      <c r="RG171" s="47"/>
    </row>
    <row r="172" spans="1:475" s="85" customFormat="1">
      <c r="A172" s="14">
        <f t="shared" si="3"/>
        <v>169</v>
      </c>
      <c r="B172" s="30">
        <f>SUM(D172:L172)</f>
        <v>1</v>
      </c>
      <c r="C172" s="30"/>
      <c r="D172" s="54"/>
      <c r="E172" s="31"/>
      <c r="F172" s="66"/>
      <c r="G172" s="65"/>
      <c r="H172" s="92"/>
      <c r="I172" s="32">
        <v>1</v>
      </c>
      <c r="J172" s="18"/>
      <c r="K172" s="18"/>
      <c r="L172" s="18"/>
      <c r="M172" s="33" t="s">
        <v>667</v>
      </c>
      <c r="N172" s="33" t="s">
        <v>668</v>
      </c>
      <c r="O172" s="18">
        <v>1983</v>
      </c>
      <c r="P172" s="34">
        <f>SUM(R172:AQJ172)</f>
        <v>21.1</v>
      </c>
      <c r="Q172" s="35">
        <f>COUNTIF(R172:AQJ172,"&gt;0")</f>
        <v>1</v>
      </c>
      <c r="R172" s="36"/>
      <c r="S172" s="20"/>
      <c r="T172" s="20"/>
      <c r="U172" s="20"/>
      <c r="V172" s="20"/>
      <c r="W172" s="20"/>
      <c r="X172" s="20"/>
      <c r="Y172" s="20"/>
      <c r="Z172" s="20"/>
      <c r="AA172" s="20"/>
      <c r="AB172" s="20" t="s">
        <v>10</v>
      </c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32">
        <v>21.1</v>
      </c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18"/>
      <c r="DV172" s="18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37"/>
      <c r="FE172" s="37"/>
      <c r="FF172" s="37"/>
      <c r="FG172" s="37"/>
      <c r="FH172" s="37"/>
      <c r="FI172" s="37"/>
      <c r="FJ172" s="37"/>
      <c r="FK172" s="37"/>
      <c r="FL172" s="37"/>
      <c r="FM172" s="37"/>
      <c r="FN172" s="37"/>
      <c r="FO172" s="18"/>
      <c r="FP172" s="18"/>
      <c r="FQ172" s="18"/>
      <c r="FR172" s="18"/>
      <c r="FS172" s="18"/>
      <c r="FT172" s="18"/>
      <c r="FU172" s="18"/>
      <c r="FV172" s="37"/>
      <c r="FW172" s="37"/>
      <c r="FX172" s="37"/>
      <c r="FY172" s="37"/>
      <c r="FZ172" s="37"/>
      <c r="GA172" s="37"/>
      <c r="GB172" s="37"/>
      <c r="GC172" s="37"/>
      <c r="GD172" s="37"/>
      <c r="GE172" s="37"/>
      <c r="GF172" s="37"/>
      <c r="GG172" s="37"/>
      <c r="GH172" s="37"/>
      <c r="GI172" s="37"/>
      <c r="GJ172" s="37"/>
      <c r="GK172" s="37"/>
      <c r="GL172" s="37"/>
      <c r="GM172" s="37"/>
      <c r="GN172" s="37"/>
      <c r="GO172" s="37"/>
      <c r="GP172" s="37"/>
      <c r="GQ172" s="37"/>
      <c r="GR172" s="37"/>
      <c r="GS172" s="37"/>
      <c r="GT172" s="37"/>
      <c r="GU172" s="37"/>
      <c r="GV172" s="37"/>
      <c r="GW172" s="37"/>
      <c r="GX172" s="37"/>
      <c r="GY172" s="37"/>
      <c r="GZ172" s="37"/>
      <c r="HA172" s="37"/>
      <c r="HB172" s="37"/>
      <c r="HC172" s="37"/>
      <c r="HD172" s="37"/>
      <c r="HE172" s="37"/>
      <c r="HF172" s="37"/>
      <c r="HG172" s="37"/>
      <c r="HH172" s="37"/>
      <c r="HI172" s="37"/>
      <c r="HJ172" s="37"/>
      <c r="HK172" s="37"/>
      <c r="HL172" s="37"/>
      <c r="HM172" s="37"/>
      <c r="HN172" s="37"/>
      <c r="HO172" s="37"/>
      <c r="HP172" s="37"/>
      <c r="HQ172" s="37"/>
      <c r="HR172" s="37"/>
      <c r="HS172" s="37"/>
      <c r="HT172" s="37"/>
      <c r="HU172" s="37"/>
      <c r="HV172" s="37"/>
      <c r="HW172" s="37"/>
      <c r="HX172" s="37"/>
      <c r="HY172" s="37"/>
      <c r="HZ172" s="37"/>
      <c r="IA172" s="37"/>
      <c r="IB172" s="37"/>
      <c r="IC172" s="37"/>
      <c r="ID172" s="37"/>
      <c r="IE172" s="37"/>
      <c r="IF172" s="37"/>
      <c r="IG172" s="37"/>
      <c r="IH172" s="37"/>
      <c r="II172" s="37"/>
      <c r="IJ172" s="37"/>
      <c r="IK172" s="37"/>
      <c r="IL172" s="37"/>
      <c r="IM172" s="37"/>
      <c r="IN172" s="37"/>
      <c r="IO172" s="37"/>
      <c r="IP172" s="37"/>
      <c r="IQ172" s="37"/>
      <c r="IR172" s="37"/>
      <c r="IS172" s="37"/>
      <c r="IT172" s="37"/>
      <c r="IU172" s="37"/>
      <c r="IV172" s="37"/>
      <c r="IW172" s="37"/>
      <c r="IX172" s="37"/>
      <c r="IY172" s="37"/>
      <c r="IZ172" s="37"/>
      <c r="JA172" s="37"/>
      <c r="JB172" s="37"/>
      <c r="JC172" s="37"/>
      <c r="JD172" s="37"/>
      <c r="JE172" s="37"/>
      <c r="JF172" s="37"/>
      <c r="JG172" s="37"/>
      <c r="JH172" s="37"/>
      <c r="JI172" s="37"/>
      <c r="JJ172" s="37"/>
      <c r="JK172" s="37"/>
      <c r="JL172" s="37"/>
      <c r="JM172" s="37"/>
      <c r="JN172" s="37"/>
      <c r="JO172" s="37"/>
      <c r="JP172" s="37"/>
      <c r="JQ172" s="37"/>
      <c r="JR172" s="37"/>
      <c r="JS172" s="37"/>
      <c r="JT172" s="37"/>
      <c r="JU172" s="37"/>
      <c r="JV172" s="37"/>
      <c r="JW172" s="37"/>
      <c r="JX172" s="37"/>
      <c r="JY172" s="37"/>
      <c r="JZ172" s="37"/>
      <c r="KA172" s="37"/>
      <c r="KB172" s="37"/>
      <c r="KC172" s="37"/>
      <c r="KD172" s="37"/>
      <c r="KE172" s="37"/>
      <c r="KF172" s="37"/>
      <c r="KG172" s="37"/>
      <c r="KH172" s="37"/>
      <c r="KI172" s="37"/>
      <c r="KJ172" s="37"/>
      <c r="KK172" s="37"/>
      <c r="KL172" s="37"/>
      <c r="KM172" s="37"/>
      <c r="KN172" s="37"/>
      <c r="KO172" s="37"/>
      <c r="KP172" s="37"/>
      <c r="KQ172" s="37"/>
      <c r="KR172" s="37"/>
      <c r="KS172" s="37"/>
      <c r="KT172" s="37"/>
      <c r="KU172" s="37"/>
      <c r="KV172" s="37"/>
      <c r="KW172" s="37"/>
      <c r="KX172" s="37"/>
      <c r="KY172" s="37"/>
      <c r="KZ172" s="37"/>
      <c r="LA172" s="37"/>
      <c r="LB172" s="37"/>
      <c r="LC172" s="59"/>
      <c r="LD172" s="59"/>
      <c r="LE172" s="59"/>
      <c r="LF172" s="59"/>
      <c r="LG172" s="59"/>
      <c r="LH172" s="59"/>
      <c r="LI172" s="59"/>
      <c r="LJ172" s="59"/>
      <c r="LK172" s="59"/>
      <c r="LL172" s="59"/>
      <c r="LM172" s="59"/>
      <c r="LN172" s="59"/>
      <c r="LO172" s="59"/>
      <c r="LP172" s="59"/>
      <c r="LQ172" s="59"/>
      <c r="LR172" s="59"/>
      <c r="LS172" s="59"/>
      <c r="LT172" s="59"/>
      <c r="LU172" s="59"/>
      <c r="LV172" s="59"/>
      <c r="LW172" s="37"/>
      <c r="LX172" s="37"/>
      <c r="LY172" s="37"/>
      <c r="LZ172" s="37"/>
      <c r="MA172" s="37"/>
      <c r="MB172" s="37"/>
      <c r="MC172" s="37"/>
      <c r="MD172" s="37"/>
      <c r="ME172" s="37"/>
      <c r="MF172" s="37"/>
      <c r="MG172" s="37"/>
      <c r="MH172" s="37"/>
      <c r="MI172" s="37"/>
      <c r="MJ172" s="37"/>
      <c r="MK172" s="37"/>
      <c r="ML172" s="37"/>
      <c r="MM172" s="37"/>
      <c r="MN172" s="37"/>
      <c r="MO172" s="20"/>
      <c r="MP172" s="20"/>
      <c r="MQ172" s="20"/>
      <c r="MR172" s="20"/>
      <c r="MS172" s="20"/>
      <c r="MT172" s="20"/>
      <c r="MU172" s="20"/>
      <c r="MV172" s="20"/>
      <c r="MW172" s="20"/>
      <c r="MX172" s="20"/>
      <c r="MY172" s="20"/>
      <c r="MZ172" s="20"/>
      <c r="NA172" s="20"/>
      <c r="NB172" s="20"/>
      <c r="NC172" s="20"/>
      <c r="ND172" s="20"/>
      <c r="NE172" s="20"/>
      <c r="NF172" s="20"/>
      <c r="NG172" s="20"/>
      <c r="NH172" s="20"/>
      <c r="NI172" s="20"/>
      <c r="NJ172" s="20"/>
      <c r="NK172" s="20"/>
      <c r="NL172" s="20"/>
      <c r="NM172" s="20"/>
      <c r="NN172" s="57"/>
      <c r="NO172" s="57"/>
      <c r="NP172" s="57"/>
      <c r="NQ172" s="57"/>
      <c r="NR172" s="57"/>
      <c r="NS172" s="57"/>
      <c r="NT172" s="57"/>
      <c r="NU172" s="57"/>
      <c r="NV172" s="57"/>
      <c r="NW172" s="57"/>
      <c r="NX172" s="57"/>
      <c r="NY172" s="57"/>
      <c r="NZ172" s="57"/>
      <c r="OA172" s="57"/>
      <c r="OB172" s="57"/>
      <c r="OC172" s="57"/>
      <c r="OD172" s="57"/>
      <c r="OE172" s="57"/>
      <c r="OF172" s="57"/>
      <c r="OG172" s="57"/>
      <c r="OH172" s="57"/>
      <c r="OI172" s="57"/>
      <c r="OJ172" s="57"/>
      <c r="OK172" s="57"/>
      <c r="OL172" s="57"/>
      <c r="OM172" s="57"/>
      <c r="ON172" s="57"/>
      <c r="OO172" s="57"/>
      <c r="OP172" s="57"/>
      <c r="OQ172" s="57"/>
      <c r="OR172" s="57"/>
      <c r="OS172" s="57"/>
      <c r="OT172" s="57"/>
      <c r="OU172" s="57"/>
      <c r="OV172" s="57"/>
      <c r="OW172" s="57"/>
      <c r="OX172" s="57"/>
      <c r="OY172" s="57"/>
      <c r="OZ172" s="57"/>
      <c r="PA172" s="57"/>
      <c r="PB172" s="20"/>
      <c r="PC172" s="20"/>
      <c r="PD172" s="20"/>
      <c r="PE172" s="20"/>
      <c r="PF172" s="20"/>
      <c r="PG172" s="20"/>
      <c r="PH172" s="20"/>
      <c r="PI172" s="20"/>
      <c r="PJ172" s="20"/>
      <c r="PK172" s="20"/>
      <c r="PL172" s="20"/>
      <c r="PM172" s="20"/>
      <c r="PN172" s="20"/>
      <c r="PO172" s="20"/>
      <c r="PP172" s="20"/>
      <c r="PQ172" s="20"/>
      <c r="PR172" s="20"/>
      <c r="PS172" s="20"/>
      <c r="PT172" s="20"/>
      <c r="PU172" s="20"/>
      <c r="PV172" s="20"/>
      <c r="PW172" s="20"/>
      <c r="PX172" s="20"/>
      <c r="PY172" s="20"/>
      <c r="PZ172" s="20"/>
      <c r="QA172" s="20"/>
      <c r="QB172" s="20"/>
      <c r="QC172" s="20"/>
      <c r="QD172" s="20"/>
      <c r="QE172" s="20"/>
      <c r="QF172" s="20"/>
      <c r="QG172" s="20"/>
      <c r="QH172" s="20"/>
      <c r="QI172" s="20"/>
      <c r="QJ172" s="20"/>
      <c r="QK172" s="20"/>
      <c r="QL172" s="37"/>
      <c r="QM172" s="37"/>
      <c r="QN172" s="47"/>
      <c r="QO172" s="47"/>
      <c r="QP172" s="47"/>
      <c r="QQ172" s="47"/>
      <c r="QR172" s="47"/>
      <c r="QS172" s="47"/>
      <c r="QT172" s="47"/>
      <c r="QU172" s="47"/>
      <c r="QV172" s="47"/>
      <c r="QW172" s="47"/>
      <c r="QX172" s="47"/>
      <c r="QY172" s="47"/>
      <c r="QZ172" s="47"/>
      <c r="RA172" s="47"/>
      <c r="RB172" s="47"/>
      <c r="RC172" s="47"/>
      <c r="RD172" s="47"/>
      <c r="RE172" s="47"/>
      <c r="RF172" s="47"/>
      <c r="RG172" s="47"/>
    </row>
    <row r="173" spans="1:475" s="85" customFormat="1">
      <c r="A173" s="14">
        <f t="shared" si="3"/>
        <v>170</v>
      </c>
      <c r="B173" s="30">
        <f>SUM(D173:L173)</f>
        <v>1</v>
      </c>
      <c r="C173" s="30"/>
      <c r="D173" s="54"/>
      <c r="E173" s="31"/>
      <c r="F173" s="66"/>
      <c r="G173" s="65"/>
      <c r="H173" s="92"/>
      <c r="I173" s="32">
        <v>1</v>
      </c>
      <c r="J173" s="18"/>
      <c r="K173" s="18"/>
      <c r="L173" s="18"/>
      <c r="M173" s="33" t="s">
        <v>206</v>
      </c>
      <c r="N173" s="33" t="s">
        <v>34</v>
      </c>
      <c r="O173" s="18">
        <v>1975</v>
      </c>
      <c r="P173" s="34">
        <f>SUM(R173:AQJ173)</f>
        <v>21.1</v>
      </c>
      <c r="Q173" s="35">
        <f>COUNTIF(R173:AQJ173,"&gt;0")</f>
        <v>1</v>
      </c>
      <c r="R173" s="36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32">
        <v>21.1</v>
      </c>
      <c r="EM173" s="20"/>
      <c r="EN173" s="20"/>
      <c r="EO173" s="18"/>
      <c r="EP173" s="18"/>
      <c r="EQ173" s="18"/>
      <c r="ER173" s="18"/>
      <c r="ES173" s="18"/>
      <c r="ET173" s="18"/>
      <c r="EU173" s="18"/>
      <c r="EV173" s="18"/>
      <c r="EW173" s="18"/>
      <c r="EX173" s="37"/>
      <c r="EY173" s="37"/>
      <c r="EZ173" s="37"/>
      <c r="FA173" s="37"/>
      <c r="FB173" s="37"/>
      <c r="FC173" s="37"/>
      <c r="FD173" s="37"/>
      <c r="FE173" s="37"/>
      <c r="FF173" s="37"/>
      <c r="FG173" s="37"/>
      <c r="FH173" s="37"/>
      <c r="FI173" s="37"/>
      <c r="FJ173" s="37"/>
      <c r="FK173" s="37"/>
      <c r="FL173" s="37"/>
      <c r="FM173" s="37"/>
      <c r="FN173" s="37"/>
      <c r="FO173" s="18"/>
      <c r="FP173" s="18"/>
      <c r="FQ173" s="18"/>
      <c r="FR173" s="18"/>
      <c r="FS173" s="18"/>
      <c r="FT173" s="18"/>
      <c r="FU173" s="18"/>
      <c r="FV173" s="37"/>
      <c r="FW173" s="37"/>
      <c r="FX173" s="37"/>
      <c r="FY173" s="37"/>
      <c r="FZ173" s="37"/>
      <c r="GA173" s="37"/>
      <c r="GB173" s="37"/>
      <c r="GC173" s="37"/>
      <c r="GD173" s="37"/>
      <c r="GE173" s="37"/>
      <c r="GF173" s="37"/>
      <c r="GG173" s="37"/>
      <c r="GH173" s="37"/>
      <c r="GI173" s="37"/>
      <c r="GJ173" s="37"/>
      <c r="GK173" s="37"/>
      <c r="GL173" s="37"/>
      <c r="GM173" s="37"/>
      <c r="GN173" s="37"/>
      <c r="GO173" s="37"/>
      <c r="GP173" s="37"/>
      <c r="GQ173" s="37"/>
      <c r="GR173" s="37"/>
      <c r="GS173" s="37"/>
      <c r="GT173" s="37"/>
      <c r="GU173" s="37"/>
      <c r="GV173" s="37"/>
      <c r="GW173" s="37"/>
      <c r="GX173" s="37"/>
      <c r="GY173" s="37"/>
      <c r="GZ173" s="37"/>
      <c r="HA173" s="37"/>
      <c r="HB173" s="37"/>
      <c r="HC173" s="37"/>
      <c r="HD173" s="37"/>
      <c r="HE173" s="37"/>
      <c r="HF173" s="37"/>
      <c r="HG173" s="37"/>
      <c r="HH173" s="37"/>
      <c r="HI173" s="37"/>
      <c r="HJ173" s="37"/>
      <c r="HK173" s="37"/>
      <c r="HL173" s="37"/>
      <c r="HM173" s="37"/>
      <c r="HN173" s="37"/>
      <c r="HO173" s="37"/>
      <c r="HP173" s="37"/>
      <c r="HQ173" s="37"/>
      <c r="HR173" s="37"/>
      <c r="HS173" s="37"/>
      <c r="HT173" s="37"/>
      <c r="HU173" s="37"/>
      <c r="HV173" s="37"/>
      <c r="HW173" s="37"/>
      <c r="HX173" s="37"/>
      <c r="HY173" s="37"/>
      <c r="HZ173" s="37"/>
      <c r="IA173" s="37"/>
      <c r="IB173" s="37"/>
      <c r="IC173" s="37"/>
      <c r="ID173" s="37"/>
      <c r="IE173" s="37"/>
      <c r="IF173" s="37"/>
      <c r="IG173" s="37"/>
      <c r="IH173" s="37"/>
      <c r="II173" s="37"/>
      <c r="IJ173" s="37"/>
      <c r="IK173" s="37"/>
      <c r="IL173" s="37"/>
      <c r="IM173" s="37"/>
      <c r="IN173" s="37"/>
      <c r="IO173" s="37"/>
      <c r="IP173" s="37"/>
      <c r="IQ173" s="37"/>
      <c r="IR173" s="37"/>
      <c r="IS173" s="37"/>
      <c r="IT173" s="37"/>
      <c r="IU173" s="37"/>
      <c r="IV173" s="37"/>
      <c r="IW173" s="37"/>
      <c r="IX173" s="37"/>
      <c r="IY173" s="37"/>
      <c r="IZ173" s="37"/>
      <c r="JA173" s="37"/>
      <c r="JB173" s="37"/>
      <c r="JC173" s="37"/>
      <c r="JD173" s="37"/>
      <c r="JE173" s="37"/>
      <c r="JF173" s="37"/>
      <c r="JG173" s="37"/>
      <c r="JH173" s="37"/>
      <c r="JI173" s="37"/>
      <c r="JJ173" s="37"/>
      <c r="JK173" s="37"/>
      <c r="JL173" s="37"/>
      <c r="JM173" s="37"/>
      <c r="JN173" s="37"/>
      <c r="JO173" s="37"/>
      <c r="JP173" s="37"/>
      <c r="JQ173" s="37"/>
      <c r="JR173" s="37"/>
      <c r="JS173" s="37"/>
      <c r="JT173" s="37"/>
      <c r="JU173" s="37"/>
      <c r="JV173" s="37"/>
      <c r="JW173" s="37"/>
      <c r="JX173" s="37"/>
      <c r="JY173" s="37"/>
      <c r="JZ173" s="37"/>
      <c r="KA173" s="37"/>
      <c r="KB173" s="37"/>
      <c r="KC173" s="37"/>
      <c r="KD173" s="37"/>
      <c r="KE173" s="37"/>
      <c r="KF173" s="37"/>
      <c r="KG173" s="37"/>
      <c r="KH173" s="37"/>
      <c r="KI173" s="37"/>
      <c r="KJ173" s="37"/>
      <c r="KK173" s="37"/>
      <c r="KL173" s="37"/>
      <c r="KM173" s="37"/>
      <c r="KN173" s="37"/>
      <c r="KO173" s="37"/>
      <c r="KP173" s="37"/>
      <c r="KQ173" s="37"/>
      <c r="KR173" s="37"/>
      <c r="KS173" s="37"/>
      <c r="KT173" s="37"/>
      <c r="KU173" s="37"/>
      <c r="KV173" s="37"/>
      <c r="KW173" s="37"/>
      <c r="KX173" s="37"/>
      <c r="KY173" s="37"/>
      <c r="KZ173" s="37"/>
      <c r="LA173" s="37"/>
      <c r="LB173" s="37"/>
      <c r="LC173" s="59"/>
      <c r="LD173" s="59"/>
      <c r="LE173" s="59"/>
      <c r="LF173" s="59"/>
      <c r="LG173" s="59"/>
      <c r="LH173" s="59"/>
      <c r="LI173" s="59"/>
      <c r="LJ173" s="59"/>
      <c r="LK173" s="59"/>
      <c r="LL173" s="59"/>
      <c r="LM173" s="59"/>
      <c r="LN173" s="59"/>
      <c r="LO173" s="59"/>
      <c r="LP173" s="59"/>
      <c r="LQ173" s="59"/>
      <c r="LR173" s="59"/>
      <c r="LS173" s="59"/>
      <c r="LT173" s="59"/>
      <c r="LU173" s="59"/>
      <c r="LV173" s="59"/>
      <c r="LW173" s="37"/>
      <c r="LX173" s="37"/>
      <c r="LY173" s="37"/>
      <c r="LZ173" s="37"/>
      <c r="MA173" s="37"/>
      <c r="MB173" s="37"/>
      <c r="MC173" s="37"/>
      <c r="MD173" s="37"/>
      <c r="ME173" s="37"/>
      <c r="MF173" s="37"/>
      <c r="MG173" s="37"/>
      <c r="MH173" s="37"/>
      <c r="MI173" s="37"/>
      <c r="MJ173" s="37"/>
      <c r="MK173" s="37"/>
      <c r="ML173" s="37"/>
      <c r="MM173" s="37"/>
      <c r="MN173" s="37"/>
      <c r="MO173" s="20"/>
      <c r="MP173" s="20"/>
      <c r="MQ173" s="20"/>
      <c r="MR173" s="20"/>
      <c r="MS173" s="20"/>
      <c r="MT173" s="20"/>
      <c r="MU173" s="20"/>
      <c r="MV173" s="20"/>
      <c r="MW173" s="20"/>
      <c r="MX173" s="20"/>
      <c r="MY173" s="20"/>
      <c r="MZ173" s="20"/>
      <c r="NA173" s="20"/>
      <c r="NB173" s="20"/>
      <c r="NC173" s="20"/>
      <c r="ND173" s="20"/>
      <c r="NE173" s="20"/>
      <c r="NF173" s="20"/>
      <c r="NG173" s="20"/>
      <c r="NH173" s="20"/>
      <c r="NI173" s="20"/>
      <c r="NJ173" s="20"/>
      <c r="NK173" s="20"/>
      <c r="NL173" s="20"/>
      <c r="NM173" s="20"/>
      <c r="NN173" s="57"/>
      <c r="NO173" s="57"/>
      <c r="NP173" s="57"/>
      <c r="NQ173" s="57"/>
      <c r="NR173" s="57"/>
      <c r="NS173" s="57"/>
      <c r="NT173" s="57"/>
      <c r="NU173" s="57"/>
      <c r="NV173" s="57"/>
      <c r="NW173" s="57"/>
      <c r="NX173" s="57"/>
      <c r="NY173" s="57"/>
      <c r="NZ173" s="57"/>
      <c r="OA173" s="57"/>
      <c r="OB173" s="57"/>
      <c r="OC173" s="57"/>
      <c r="OD173" s="57"/>
      <c r="OE173" s="57"/>
      <c r="OF173" s="57"/>
      <c r="OG173" s="57"/>
      <c r="OH173" s="57"/>
      <c r="OI173" s="57"/>
      <c r="OJ173" s="57"/>
      <c r="OK173" s="57"/>
      <c r="OL173" s="57"/>
      <c r="OM173" s="57"/>
      <c r="ON173" s="57"/>
      <c r="OO173" s="57"/>
      <c r="OP173" s="57"/>
      <c r="OQ173" s="57"/>
      <c r="OR173" s="57"/>
      <c r="OS173" s="57"/>
      <c r="OT173" s="57"/>
      <c r="OU173" s="57"/>
      <c r="OV173" s="57"/>
      <c r="OW173" s="57"/>
      <c r="OX173" s="57"/>
      <c r="OY173" s="57"/>
      <c r="OZ173" s="57"/>
      <c r="PA173" s="57"/>
      <c r="PB173" s="20"/>
      <c r="PC173" s="20"/>
      <c r="PD173" s="20"/>
      <c r="PE173" s="20"/>
      <c r="PF173" s="20"/>
      <c r="PG173" s="20"/>
      <c r="PH173" s="20"/>
      <c r="PI173" s="20"/>
      <c r="PJ173" s="20"/>
      <c r="PK173" s="20"/>
      <c r="PL173" s="20"/>
      <c r="PM173" s="20"/>
      <c r="PN173" s="20"/>
      <c r="PO173" s="20"/>
      <c r="PP173" s="20"/>
      <c r="PQ173" s="20"/>
      <c r="PR173" s="20"/>
      <c r="PS173" s="20"/>
      <c r="PT173" s="20"/>
      <c r="PU173" s="20"/>
      <c r="PV173" s="20"/>
      <c r="PW173" s="20"/>
      <c r="PX173" s="20"/>
      <c r="PY173" s="20"/>
      <c r="PZ173" s="20"/>
      <c r="QA173" s="20"/>
      <c r="QB173" s="20"/>
      <c r="QC173" s="20"/>
      <c r="QD173" s="20"/>
      <c r="QE173" s="20"/>
      <c r="QF173" s="20"/>
      <c r="QG173" s="20"/>
      <c r="QH173" s="20"/>
      <c r="QI173" s="20"/>
      <c r="QJ173" s="20"/>
      <c r="QK173" s="20"/>
      <c r="QL173" s="37"/>
      <c r="QM173" s="37"/>
      <c r="QN173" s="47"/>
      <c r="QO173" s="47"/>
      <c r="QP173" s="47"/>
      <c r="QQ173" s="47"/>
      <c r="QR173" s="47"/>
      <c r="QS173" s="47"/>
      <c r="QT173" s="47"/>
      <c r="QU173" s="47"/>
      <c r="QV173" s="47"/>
      <c r="QW173" s="47"/>
      <c r="QX173" s="47"/>
      <c r="QY173" s="47"/>
      <c r="QZ173" s="47"/>
      <c r="RA173" s="47"/>
      <c r="RB173" s="47"/>
      <c r="RC173" s="47"/>
      <c r="RD173" s="47"/>
      <c r="RE173" s="47"/>
      <c r="RF173" s="47"/>
      <c r="RG173" s="47"/>
    </row>
    <row r="174" spans="1:475" s="85" customFormat="1">
      <c r="A174" s="14">
        <f t="shared" si="3"/>
        <v>171</v>
      </c>
      <c r="B174" s="30">
        <f>SUM(D174:L174)</f>
        <v>1</v>
      </c>
      <c r="C174" s="30"/>
      <c r="D174" s="54"/>
      <c r="E174" s="31"/>
      <c r="F174" s="66"/>
      <c r="G174" s="65"/>
      <c r="H174" s="92"/>
      <c r="I174" s="32">
        <v>1</v>
      </c>
      <c r="J174" s="18"/>
      <c r="K174" s="18"/>
      <c r="L174" s="18"/>
      <c r="M174" s="33" t="s">
        <v>209</v>
      </c>
      <c r="N174" s="33" t="s">
        <v>210</v>
      </c>
      <c r="O174" s="18">
        <v>1974</v>
      </c>
      <c r="P174" s="34">
        <f>SUM(R174:AQJ174)</f>
        <v>21.1</v>
      </c>
      <c r="Q174" s="35">
        <f>COUNTIF(R174:AQJ174,"&gt;0")</f>
        <v>1</v>
      </c>
      <c r="R174" s="36"/>
      <c r="S174" s="18"/>
      <c r="T174" s="18"/>
      <c r="U174" s="18"/>
      <c r="V174" s="18"/>
      <c r="W174" s="18"/>
      <c r="X174" s="18"/>
      <c r="Y174" s="18"/>
      <c r="Z174" s="32">
        <v>21.1</v>
      </c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18"/>
      <c r="DV174" s="18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37"/>
      <c r="FE174" s="37"/>
      <c r="FF174" s="37"/>
      <c r="FG174" s="37"/>
      <c r="FH174" s="37"/>
      <c r="FI174" s="37"/>
      <c r="FJ174" s="37"/>
      <c r="FK174" s="37"/>
      <c r="FL174" s="37"/>
      <c r="FM174" s="37"/>
      <c r="FN174" s="37"/>
      <c r="FO174" s="18"/>
      <c r="FP174" s="18"/>
      <c r="FQ174" s="18"/>
      <c r="FR174" s="18"/>
      <c r="FS174" s="18"/>
      <c r="FT174" s="18"/>
      <c r="FU174" s="18"/>
      <c r="FV174" s="37"/>
      <c r="FW174" s="37"/>
      <c r="FX174" s="37"/>
      <c r="FY174" s="37"/>
      <c r="FZ174" s="37"/>
      <c r="GA174" s="37"/>
      <c r="GB174" s="37"/>
      <c r="GC174" s="37"/>
      <c r="GD174" s="37"/>
      <c r="GE174" s="37"/>
      <c r="GF174" s="37"/>
      <c r="GG174" s="37"/>
      <c r="GH174" s="37"/>
      <c r="GI174" s="37"/>
      <c r="GJ174" s="37"/>
      <c r="GK174" s="37"/>
      <c r="GL174" s="37"/>
      <c r="GM174" s="37"/>
      <c r="GN174" s="37"/>
      <c r="GO174" s="37"/>
      <c r="GP174" s="37"/>
      <c r="GQ174" s="37"/>
      <c r="GR174" s="37"/>
      <c r="GS174" s="37"/>
      <c r="GT174" s="37"/>
      <c r="GU174" s="37"/>
      <c r="GV174" s="37"/>
      <c r="GW174" s="37"/>
      <c r="GX174" s="37"/>
      <c r="GY174" s="37"/>
      <c r="GZ174" s="37"/>
      <c r="HA174" s="37"/>
      <c r="HB174" s="37"/>
      <c r="HC174" s="37"/>
      <c r="HD174" s="37"/>
      <c r="HE174" s="37"/>
      <c r="HF174" s="37"/>
      <c r="HG174" s="37"/>
      <c r="HH174" s="37"/>
      <c r="HI174" s="37"/>
      <c r="HJ174" s="37"/>
      <c r="HK174" s="37"/>
      <c r="HL174" s="37"/>
      <c r="HM174" s="37"/>
      <c r="HN174" s="37"/>
      <c r="HO174" s="37"/>
      <c r="HP174" s="37"/>
      <c r="HQ174" s="37"/>
      <c r="HR174" s="37"/>
      <c r="HS174" s="37"/>
      <c r="HT174" s="37"/>
      <c r="HU174" s="37"/>
      <c r="HV174" s="37"/>
      <c r="HW174" s="37"/>
      <c r="HX174" s="37"/>
      <c r="HY174" s="37"/>
      <c r="HZ174" s="37"/>
      <c r="IA174" s="37"/>
      <c r="IB174" s="37"/>
      <c r="IC174" s="37"/>
      <c r="ID174" s="37"/>
      <c r="IE174" s="37"/>
      <c r="IF174" s="37"/>
      <c r="IG174" s="37"/>
      <c r="IH174" s="37"/>
      <c r="II174" s="37"/>
      <c r="IJ174" s="37"/>
      <c r="IK174" s="37"/>
      <c r="IL174" s="37"/>
      <c r="IM174" s="37"/>
      <c r="IN174" s="37"/>
      <c r="IO174" s="37"/>
      <c r="IP174" s="37"/>
      <c r="IQ174" s="37"/>
      <c r="IR174" s="37"/>
      <c r="IS174" s="37"/>
      <c r="IT174" s="37"/>
      <c r="IU174" s="37"/>
      <c r="IV174" s="37"/>
      <c r="IW174" s="37"/>
      <c r="IX174" s="37"/>
      <c r="IY174" s="37"/>
      <c r="IZ174" s="37"/>
      <c r="JA174" s="37"/>
      <c r="JB174" s="37"/>
      <c r="JC174" s="37"/>
      <c r="JD174" s="37"/>
      <c r="JE174" s="37"/>
      <c r="JF174" s="37"/>
      <c r="JG174" s="37"/>
      <c r="JH174" s="37"/>
      <c r="JI174" s="37"/>
      <c r="JJ174" s="37"/>
      <c r="JK174" s="37"/>
      <c r="JL174" s="37"/>
      <c r="JM174" s="37"/>
      <c r="JN174" s="37"/>
      <c r="JO174" s="37"/>
      <c r="JP174" s="37"/>
      <c r="JQ174" s="37"/>
      <c r="JR174" s="37"/>
      <c r="JS174" s="37"/>
      <c r="JT174" s="37"/>
      <c r="JU174" s="37"/>
      <c r="JV174" s="37"/>
      <c r="JW174" s="37"/>
      <c r="JX174" s="37"/>
      <c r="JY174" s="37"/>
      <c r="JZ174" s="37"/>
      <c r="KA174" s="37"/>
      <c r="KB174" s="37"/>
      <c r="KC174" s="37"/>
      <c r="KD174" s="37"/>
      <c r="KE174" s="37"/>
      <c r="KF174" s="37"/>
      <c r="KG174" s="37"/>
      <c r="KH174" s="37"/>
      <c r="KI174" s="37"/>
      <c r="KJ174" s="37"/>
      <c r="KK174" s="37"/>
      <c r="KL174" s="37"/>
      <c r="KM174" s="37"/>
      <c r="KN174" s="37"/>
      <c r="KO174" s="37"/>
      <c r="KP174" s="37"/>
      <c r="KQ174" s="37"/>
      <c r="KR174" s="37"/>
      <c r="KS174" s="37"/>
      <c r="KT174" s="37"/>
      <c r="KU174" s="37"/>
      <c r="KV174" s="37"/>
      <c r="KW174" s="37"/>
      <c r="KX174" s="37"/>
      <c r="KY174" s="37"/>
      <c r="KZ174" s="37"/>
      <c r="LA174" s="37"/>
      <c r="LB174" s="37"/>
      <c r="LC174" s="59"/>
      <c r="LD174" s="59"/>
      <c r="LE174" s="59"/>
      <c r="LF174" s="59"/>
      <c r="LG174" s="59"/>
      <c r="LH174" s="59"/>
      <c r="LI174" s="59"/>
      <c r="LJ174" s="59"/>
      <c r="LK174" s="59"/>
      <c r="LL174" s="59"/>
      <c r="LM174" s="59"/>
      <c r="LN174" s="59"/>
      <c r="LO174" s="59"/>
      <c r="LP174" s="59"/>
      <c r="LQ174" s="59"/>
      <c r="LR174" s="59"/>
      <c r="LS174" s="59"/>
      <c r="LT174" s="59"/>
      <c r="LU174" s="59"/>
      <c r="LV174" s="59"/>
      <c r="LW174" s="37"/>
      <c r="LX174" s="37"/>
      <c r="LY174" s="37"/>
      <c r="LZ174" s="37"/>
      <c r="MA174" s="37"/>
      <c r="MB174" s="37"/>
      <c r="MC174" s="37"/>
      <c r="MD174" s="37"/>
      <c r="ME174" s="37"/>
      <c r="MF174" s="37"/>
      <c r="MG174" s="37"/>
      <c r="MH174" s="37"/>
      <c r="MI174" s="37"/>
      <c r="MJ174" s="37"/>
      <c r="MK174" s="37"/>
      <c r="ML174" s="37"/>
      <c r="MM174" s="37"/>
      <c r="MN174" s="37"/>
      <c r="MO174" s="20"/>
      <c r="MP174" s="20"/>
      <c r="MQ174" s="20"/>
      <c r="MR174" s="20"/>
      <c r="MS174" s="20"/>
      <c r="MT174" s="20"/>
      <c r="MU174" s="20"/>
      <c r="MV174" s="20"/>
      <c r="MW174" s="20"/>
      <c r="MX174" s="20"/>
      <c r="MY174" s="20"/>
      <c r="MZ174" s="20"/>
      <c r="NA174" s="20"/>
      <c r="NB174" s="20"/>
      <c r="NC174" s="20"/>
      <c r="ND174" s="20"/>
      <c r="NE174" s="20"/>
      <c r="NF174" s="20"/>
      <c r="NG174" s="20"/>
      <c r="NH174" s="20"/>
      <c r="NI174" s="20"/>
      <c r="NJ174" s="20"/>
      <c r="NK174" s="20"/>
      <c r="NL174" s="20"/>
      <c r="NM174" s="20"/>
      <c r="NN174" s="57"/>
      <c r="NO174" s="57"/>
      <c r="NP174" s="57"/>
      <c r="NQ174" s="57"/>
      <c r="NR174" s="57"/>
      <c r="NS174" s="57"/>
      <c r="NT174" s="57"/>
      <c r="NU174" s="57"/>
      <c r="NV174" s="57"/>
      <c r="NW174" s="57"/>
      <c r="NX174" s="57"/>
      <c r="NY174" s="57"/>
      <c r="NZ174" s="57"/>
      <c r="OA174" s="57"/>
      <c r="OB174" s="57"/>
      <c r="OC174" s="57"/>
      <c r="OD174" s="57"/>
      <c r="OE174" s="57"/>
      <c r="OF174" s="57"/>
      <c r="OG174" s="57"/>
      <c r="OH174" s="57"/>
      <c r="OI174" s="57"/>
      <c r="OJ174" s="57"/>
      <c r="OK174" s="57"/>
      <c r="OL174" s="57"/>
      <c r="OM174" s="57"/>
      <c r="ON174" s="57"/>
      <c r="OO174" s="57"/>
      <c r="OP174" s="57"/>
      <c r="OQ174" s="57"/>
      <c r="OR174" s="57"/>
      <c r="OS174" s="57"/>
      <c r="OT174" s="57"/>
      <c r="OU174" s="57"/>
      <c r="OV174" s="57"/>
      <c r="OW174" s="57"/>
      <c r="OX174" s="57"/>
      <c r="OY174" s="57"/>
      <c r="OZ174" s="57"/>
      <c r="PA174" s="57"/>
      <c r="PB174" s="20"/>
      <c r="PC174" s="20"/>
      <c r="PD174" s="20"/>
      <c r="PE174" s="20"/>
      <c r="PF174" s="20"/>
      <c r="PG174" s="20"/>
      <c r="PH174" s="20"/>
      <c r="PI174" s="20"/>
      <c r="PJ174" s="20"/>
      <c r="PK174" s="20"/>
      <c r="PL174" s="20"/>
      <c r="PM174" s="20"/>
      <c r="PN174" s="20"/>
      <c r="PO174" s="20"/>
      <c r="PP174" s="20"/>
      <c r="PQ174" s="20"/>
      <c r="PR174" s="20"/>
      <c r="PS174" s="20"/>
      <c r="PT174" s="20"/>
      <c r="PU174" s="20"/>
      <c r="PV174" s="20"/>
      <c r="PW174" s="20"/>
      <c r="PX174" s="20"/>
      <c r="PY174" s="20"/>
      <c r="PZ174" s="20"/>
      <c r="QA174" s="20"/>
      <c r="QB174" s="20"/>
      <c r="QC174" s="20"/>
      <c r="QD174" s="20"/>
      <c r="QE174" s="20"/>
      <c r="QF174" s="20"/>
      <c r="QG174" s="20"/>
      <c r="QH174" s="20"/>
      <c r="QI174" s="20"/>
      <c r="QJ174" s="20"/>
      <c r="QK174" s="20"/>
      <c r="QL174" s="37"/>
      <c r="QM174" s="37"/>
      <c r="QN174" s="47"/>
      <c r="QO174" s="47"/>
      <c r="QP174" s="47"/>
      <c r="QQ174" s="47"/>
      <c r="QR174" s="47"/>
      <c r="QS174" s="47"/>
      <c r="QT174" s="47"/>
      <c r="QU174" s="47"/>
      <c r="QV174" s="47"/>
      <c r="QW174" s="47"/>
      <c r="QX174" s="47"/>
      <c r="QY174" s="47"/>
      <c r="QZ174" s="47"/>
      <c r="RA174" s="47"/>
      <c r="RB174" s="47"/>
      <c r="RC174" s="47"/>
      <c r="RD174" s="47"/>
      <c r="RE174" s="47"/>
      <c r="RF174" s="47"/>
      <c r="RG174" s="47"/>
    </row>
    <row r="175" spans="1:475" s="85" customFormat="1">
      <c r="A175" s="14">
        <f t="shared" si="3"/>
        <v>172</v>
      </c>
      <c r="B175" s="30">
        <f>SUM(D175:L175)</f>
        <v>2</v>
      </c>
      <c r="C175" s="30"/>
      <c r="D175" s="54"/>
      <c r="E175" s="31"/>
      <c r="F175" s="66"/>
      <c r="G175" s="65"/>
      <c r="H175" s="92"/>
      <c r="I175" s="32"/>
      <c r="J175" s="18"/>
      <c r="K175" s="18">
        <v>2</v>
      </c>
      <c r="L175" s="18"/>
      <c r="M175" s="33" t="s">
        <v>472</v>
      </c>
      <c r="N175" s="33" t="s">
        <v>130</v>
      </c>
      <c r="O175" s="18">
        <v>1977</v>
      </c>
      <c r="P175" s="34">
        <f>SUM(R175:AQJ175)</f>
        <v>20.3</v>
      </c>
      <c r="Q175" s="35">
        <f>COUNTIF(R175:AQJ175,"&gt;0")</f>
        <v>2</v>
      </c>
      <c r="R175" s="36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>
        <v>10.3</v>
      </c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>
        <v>10</v>
      </c>
      <c r="DT175" s="20"/>
      <c r="DU175" s="18"/>
      <c r="DV175" s="18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37"/>
      <c r="FE175" s="37"/>
      <c r="FF175" s="37"/>
      <c r="FG175" s="37"/>
      <c r="FH175" s="37"/>
      <c r="FI175" s="37"/>
      <c r="FJ175" s="37"/>
      <c r="FK175" s="37"/>
      <c r="FL175" s="37"/>
      <c r="FM175" s="37"/>
      <c r="FN175" s="37"/>
      <c r="FO175" s="18"/>
      <c r="FP175" s="18"/>
      <c r="FQ175" s="18"/>
      <c r="FR175" s="18"/>
      <c r="FS175" s="18"/>
      <c r="FT175" s="18"/>
      <c r="FU175" s="18"/>
      <c r="FV175" s="37"/>
      <c r="FW175" s="37"/>
      <c r="FX175" s="37"/>
      <c r="FY175" s="37"/>
      <c r="FZ175" s="37"/>
      <c r="GA175" s="37"/>
      <c r="GB175" s="37"/>
      <c r="GC175" s="37"/>
      <c r="GD175" s="37"/>
      <c r="GE175" s="37"/>
      <c r="GF175" s="37"/>
      <c r="GG175" s="37"/>
      <c r="GH175" s="37"/>
      <c r="GI175" s="37"/>
      <c r="GJ175" s="37"/>
      <c r="GK175" s="37"/>
      <c r="GL175" s="37"/>
      <c r="GM175" s="37"/>
      <c r="GN175" s="37"/>
      <c r="GO175" s="37"/>
      <c r="GP175" s="37"/>
      <c r="GQ175" s="37"/>
      <c r="GR175" s="37"/>
      <c r="GS175" s="37"/>
      <c r="GT175" s="37"/>
      <c r="GU175" s="37"/>
      <c r="GV175" s="37"/>
      <c r="GW175" s="37"/>
      <c r="GX175" s="37"/>
      <c r="GY175" s="37"/>
      <c r="GZ175" s="37"/>
      <c r="HA175" s="37"/>
      <c r="HB175" s="37"/>
      <c r="HC175" s="37"/>
      <c r="HD175" s="37"/>
      <c r="HE175" s="37"/>
      <c r="HF175" s="37"/>
      <c r="HG175" s="37"/>
      <c r="HH175" s="37"/>
      <c r="HI175" s="37"/>
      <c r="HJ175" s="37"/>
      <c r="HK175" s="37"/>
      <c r="HL175" s="37"/>
      <c r="HM175" s="37"/>
      <c r="HN175" s="37"/>
      <c r="HO175" s="37"/>
      <c r="HP175" s="37"/>
      <c r="HQ175" s="37"/>
      <c r="HR175" s="37"/>
      <c r="HS175" s="37"/>
      <c r="HT175" s="37"/>
      <c r="HU175" s="37"/>
      <c r="HV175" s="37"/>
      <c r="HW175" s="37"/>
      <c r="HX175" s="37"/>
      <c r="HY175" s="37"/>
      <c r="HZ175" s="37"/>
      <c r="IA175" s="37"/>
      <c r="IB175" s="37"/>
      <c r="IC175" s="37"/>
      <c r="ID175" s="37"/>
      <c r="IE175" s="37"/>
      <c r="IF175" s="37"/>
      <c r="IG175" s="37"/>
      <c r="IH175" s="37"/>
      <c r="II175" s="37"/>
      <c r="IJ175" s="37"/>
      <c r="IK175" s="37"/>
      <c r="IL175" s="37"/>
      <c r="IM175" s="37"/>
      <c r="IN175" s="37"/>
      <c r="IO175" s="37"/>
      <c r="IP175" s="37"/>
      <c r="IQ175" s="37"/>
      <c r="IR175" s="37"/>
      <c r="IS175" s="37"/>
      <c r="IT175" s="37"/>
      <c r="IU175" s="37"/>
      <c r="IV175" s="37"/>
      <c r="IW175" s="37"/>
      <c r="IX175" s="37"/>
      <c r="IY175" s="37"/>
      <c r="IZ175" s="37"/>
      <c r="JA175" s="37"/>
      <c r="JB175" s="37"/>
      <c r="JC175" s="37"/>
      <c r="JD175" s="37"/>
      <c r="JE175" s="37"/>
      <c r="JF175" s="37"/>
      <c r="JG175" s="37"/>
      <c r="JH175" s="37"/>
      <c r="JI175" s="37"/>
      <c r="JJ175" s="37"/>
      <c r="JK175" s="37"/>
      <c r="JL175" s="37"/>
      <c r="JM175" s="37"/>
      <c r="JN175" s="37"/>
      <c r="JO175" s="37"/>
      <c r="JP175" s="37"/>
      <c r="JQ175" s="37"/>
      <c r="JR175" s="37"/>
      <c r="JS175" s="37"/>
      <c r="JT175" s="37"/>
      <c r="JU175" s="37"/>
      <c r="JV175" s="37"/>
      <c r="JW175" s="37"/>
      <c r="JX175" s="37"/>
      <c r="JY175" s="37"/>
      <c r="JZ175" s="37"/>
      <c r="KA175" s="37"/>
      <c r="KB175" s="37"/>
      <c r="KC175" s="37"/>
      <c r="KD175" s="37"/>
      <c r="KE175" s="37"/>
      <c r="KF175" s="37"/>
      <c r="KG175" s="37"/>
      <c r="KH175" s="37"/>
      <c r="KI175" s="37"/>
      <c r="KJ175" s="37"/>
      <c r="KK175" s="37"/>
      <c r="KL175" s="37"/>
      <c r="KM175" s="37"/>
      <c r="KN175" s="37"/>
      <c r="KO175" s="37"/>
      <c r="KP175" s="37"/>
      <c r="KQ175" s="37"/>
      <c r="KR175" s="37"/>
      <c r="KS175" s="37"/>
      <c r="KT175" s="37"/>
      <c r="KU175" s="37"/>
      <c r="KV175" s="37"/>
      <c r="KW175" s="37"/>
      <c r="KX175" s="37"/>
      <c r="KY175" s="37"/>
      <c r="KZ175" s="37"/>
      <c r="LA175" s="37"/>
      <c r="LB175" s="37"/>
      <c r="LC175" s="59"/>
      <c r="LD175" s="59"/>
      <c r="LE175" s="59"/>
      <c r="LF175" s="59"/>
      <c r="LG175" s="59"/>
      <c r="LH175" s="59"/>
      <c r="LI175" s="59"/>
      <c r="LJ175" s="59"/>
      <c r="LK175" s="59"/>
      <c r="LL175" s="59"/>
      <c r="LM175" s="59"/>
      <c r="LN175" s="59"/>
      <c r="LO175" s="59"/>
      <c r="LP175" s="59"/>
      <c r="LQ175" s="59"/>
      <c r="LR175" s="59"/>
      <c r="LS175" s="59"/>
      <c r="LT175" s="59"/>
      <c r="LU175" s="59"/>
      <c r="LV175" s="59"/>
      <c r="LW175" s="37"/>
      <c r="LX175" s="37"/>
      <c r="LY175" s="37"/>
      <c r="LZ175" s="37"/>
      <c r="MA175" s="37"/>
      <c r="MB175" s="37"/>
      <c r="MC175" s="37"/>
      <c r="MD175" s="37"/>
      <c r="ME175" s="37"/>
      <c r="MF175" s="37"/>
      <c r="MG175" s="37"/>
      <c r="MH175" s="37"/>
      <c r="MI175" s="37"/>
      <c r="MJ175" s="37"/>
      <c r="MK175" s="37"/>
      <c r="ML175" s="37"/>
      <c r="MM175" s="37"/>
      <c r="MN175" s="37"/>
      <c r="MO175" s="20"/>
      <c r="MP175" s="20"/>
      <c r="MQ175" s="20"/>
      <c r="MR175" s="20"/>
      <c r="MS175" s="20"/>
      <c r="MT175" s="20"/>
      <c r="MU175" s="20"/>
      <c r="MV175" s="20"/>
      <c r="MW175" s="20"/>
      <c r="MX175" s="20"/>
      <c r="MY175" s="20"/>
      <c r="MZ175" s="20"/>
      <c r="NA175" s="20"/>
      <c r="NB175" s="20"/>
      <c r="NC175" s="20"/>
      <c r="ND175" s="20"/>
      <c r="NE175" s="20"/>
      <c r="NF175" s="20"/>
      <c r="NG175" s="20"/>
      <c r="NH175" s="20"/>
      <c r="NI175" s="20"/>
      <c r="NJ175" s="20"/>
      <c r="NK175" s="20"/>
      <c r="NL175" s="20"/>
      <c r="NM175" s="20"/>
      <c r="NN175" s="57"/>
      <c r="NO175" s="57"/>
      <c r="NP175" s="57"/>
      <c r="NQ175" s="57"/>
      <c r="NR175" s="57"/>
      <c r="NS175" s="57"/>
      <c r="NT175" s="57"/>
      <c r="NU175" s="57"/>
      <c r="NV175" s="57"/>
      <c r="NW175" s="57"/>
      <c r="NX175" s="57"/>
      <c r="NY175" s="57"/>
      <c r="NZ175" s="57"/>
      <c r="OA175" s="57"/>
      <c r="OB175" s="57"/>
      <c r="OC175" s="57"/>
      <c r="OD175" s="57"/>
      <c r="OE175" s="57"/>
      <c r="OF175" s="57"/>
      <c r="OG175" s="57"/>
      <c r="OH175" s="57"/>
      <c r="OI175" s="57"/>
      <c r="OJ175" s="57"/>
      <c r="OK175" s="57"/>
      <c r="OL175" s="57"/>
      <c r="OM175" s="57"/>
      <c r="ON175" s="57"/>
      <c r="OO175" s="57"/>
      <c r="OP175" s="57"/>
      <c r="OQ175" s="57"/>
      <c r="OR175" s="57"/>
      <c r="OS175" s="57"/>
      <c r="OT175" s="57"/>
      <c r="OU175" s="57"/>
      <c r="OV175" s="57"/>
      <c r="OW175" s="57"/>
      <c r="OX175" s="57"/>
      <c r="OY175" s="57"/>
      <c r="OZ175" s="57"/>
      <c r="PA175" s="57"/>
      <c r="PB175" s="20"/>
      <c r="PC175" s="20"/>
      <c r="PD175" s="20"/>
      <c r="PE175" s="20"/>
      <c r="PF175" s="20"/>
      <c r="PG175" s="20"/>
      <c r="PH175" s="20"/>
      <c r="PI175" s="20"/>
      <c r="PJ175" s="20"/>
      <c r="PK175" s="20"/>
      <c r="PL175" s="20"/>
      <c r="PM175" s="20"/>
      <c r="PN175" s="20"/>
      <c r="PO175" s="20"/>
      <c r="PP175" s="20"/>
      <c r="PQ175" s="20"/>
      <c r="PR175" s="20"/>
      <c r="PS175" s="20"/>
      <c r="PT175" s="20"/>
      <c r="PU175" s="20"/>
      <c r="PV175" s="20"/>
      <c r="PW175" s="20"/>
      <c r="PX175" s="20"/>
      <c r="PY175" s="20"/>
      <c r="PZ175" s="20"/>
      <c r="QA175" s="20"/>
      <c r="QB175" s="20"/>
      <c r="QC175" s="20"/>
      <c r="QD175" s="20"/>
      <c r="QE175" s="20"/>
      <c r="QF175" s="20"/>
      <c r="QG175" s="20"/>
      <c r="QH175" s="20"/>
      <c r="QI175" s="20"/>
      <c r="QJ175" s="20"/>
      <c r="QK175" s="20"/>
      <c r="QL175" s="37"/>
      <c r="QM175" s="37"/>
      <c r="QN175" s="47"/>
      <c r="QO175" s="47"/>
      <c r="QP175" s="47"/>
      <c r="QQ175" s="47"/>
      <c r="QR175" s="47"/>
      <c r="QS175" s="47"/>
      <c r="QT175" s="47"/>
      <c r="QU175" s="47"/>
      <c r="QV175" s="47"/>
      <c r="QW175" s="47"/>
      <c r="QX175" s="47"/>
      <c r="QY175" s="47"/>
      <c r="QZ175" s="47"/>
      <c r="RA175" s="47"/>
      <c r="RB175" s="47"/>
      <c r="RC175" s="47"/>
      <c r="RD175" s="47"/>
      <c r="RE175" s="47"/>
      <c r="RF175" s="47"/>
      <c r="RG175" s="47"/>
    </row>
    <row r="176" spans="1:475" s="85" customFormat="1">
      <c r="A176" s="14">
        <f t="shared" si="3"/>
        <v>173</v>
      </c>
      <c r="B176" s="30">
        <f>SUM(D176:L176)</f>
        <v>2</v>
      </c>
      <c r="C176" s="30"/>
      <c r="D176" s="54"/>
      <c r="E176" s="31"/>
      <c r="F176" s="66"/>
      <c r="G176" s="65"/>
      <c r="H176" s="92"/>
      <c r="I176" s="32"/>
      <c r="J176" s="18"/>
      <c r="K176" s="18">
        <v>2</v>
      </c>
      <c r="L176" s="18"/>
      <c r="M176" s="33" t="s">
        <v>572</v>
      </c>
      <c r="N176" s="33" t="s">
        <v>108</v>
      </c>
      <c r="O176" s="18">
        <v>1985</v>
      </c>
      <c r="P176" s="34">
        <f>SUM(R176:AQJ176)</f>
        <v>20.100000000000001</v>
      </c>
      <c r="Q176" s="35">
        <f>COUNTIF(R176:AQJ176,"&gt;0")</f>
        <v>2</v>
      </c>
      <c r="R176" s="36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>
        <v>10.1</v>
      </c>
      <c r="AE176" s="20"/>
      <c r="AF176" s="20"/>
      <c r="AG176" s="20"/>
      <c r="AH176" s="20"/>
      <c r="AI176" s="20"/>
      <c r="AJ176" s="20"/>
      <c r="AK176" s="20"/>
      <c r="AL176" s="20"/>
      <c r="AM176" s="20"/>
      <c r="AN176" s="20">
        <v>10</v>
      </c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18"/>
      <c r="DV176" s="18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37"/>
      <c r="FE176" s="37"/>
      <c r="FF176" s="37"/>
      <c r="FG176" s="37"/>
      <c r="FH176" s="37"/>
      <c r="FI176" s="37"/>
      <c r="FJ176" s="37"/>
      <c r="FK176" s="37"/>
      <c r="FL176" s="37"/>
      <c r="FM176" s="37"/>
      <c r="FN176" s="37"/>
      <c r="FO176" s="18"/>
      <c r="FP176" s="18"/>
      <c r="FQ176" s="18"/>
      <c r="FR176" s="18"/>
      <c r="FS176" s="18"/>
      <c r="FT176" s="18"/>
      <c r="FU176" s="18"/>
      <c r="FV176" s="37"/>
      <c r="FW176" s="37"/>
      <c r="FX176" s="37"/>
      <c r="FY176" s="37"/>
      <c r="FZ176" s="37"/>
      <c r="GA176" s="37"/>
      <c r="GB176" s="37"/>
      <c r="GC176" s="37"/>
      <c r="GD176" s="37"/>
      <c r="GE176" s="37"/>
      <c r="GF176" s="37"/>
      <c r="GG176" s="37"/>
      <c r="GH176" s="37"/>
      <c r="GI176" s="37"/>
      <c r="GJ176" s="37"/>
      <c r="GK176" s="37"/>
      <c r="GL176" s="37"/>
      <c r="GM176" s="37"/>
      <c r="GN176" s="37"/>
      <c r="GO176" s="37"/>
      <c r="GP176" s="37"/>
      <c r="GQ176" s="37"/>
      <c r="GR176" s="37"/>
      <c r="GS176" s="37"/>
      <c r="GT176" s="37"/>
      <c r="GU176" s="37"/>
      <c r="GV176" s="37"/>
      <c r="GW176" s="37"/>
      <c r="GX176" s="37"/>
      <c r="GY176" s="37"/>
      <c r="GZ176" s="37"/>
      <c r="HA176" s="37"/>
      <c r="HB176" s="37"/>
      <c r="HC176" s="37"/>
      <c r="HD176" s="37"/>
      <c r="HE176" s="37"/>
      <c r="HF176" s="37"/>
      <c r="HG176" s="37"/>
      <c r="HH176" s="37"/>
      <c r="HI176" s="37"/>
      <c r="HJ176" s="37"/>
      <c r="HK176" s="37"/>
      <c r="HL176" s="37"/>
      <c r="HM176" s="37"/>
      <c r="HN176" s="37"/>
      <c r="HO176" s="37"/>
      <c r="HP176" s="37"/>
      <c r="HQ176" s="37"/>
      <c r="HR176" s="37"/>
      <c r="HS176" s="37"/>
      <c r="HT176" s="37"/>
      <c r="HU176" s="37"/>
      <c r="HV176" s="37"/>
      <c r="HW176" s="37"/>
      <c r="HX176" s="37"/>
      <c r="HY176" s="37"/>
      <c r="HZ176" s="37"/>
      <c r="IA176" s="37"/>
      <c r="IB176" s="37"/>
      <c r="IC176" s="37"/>
      <c r="ID176" s="37"/>
      <c r="IE176" s="37"/>
      <c r="IF176" s="37"/>
      <c r="IG176" s="37"/>
      <c r="IH176" s="37"/>
      <c r="II176" s="37"/>
      <c r="IJ176" s="37"/>
      <c r="IK176" s="37"/>
      <c r="IL176" s="37"/>
      <c r="IM176" s="37"/>
      <c r="IN176" s="37"/>
      <c r="IO176" s="37"/>
      <c r="IP176" s="37"/>
      <c r="IQ176" s="37"/>
      <c r="IR176" s="37"/>
      <c r="IS176" s="37"/>
      <c r="IT176" s="37"/>
      <c r="IU176" s="37"/>
      <c r="IV176" s="37"/>
      <c r="IW176" s="37"/>
      <c r="IX176" s="37"/>
      <c r="IY176" s="37"/>
      <c r="IZ176" s="37"/>
      <c r="JA176" s="37"/>
      <c r="JB176" s="37"/>
      <c r="JC176" s="37"/>
      <c r="JD176" s="37"/>
      <c r="JE176" s="37"/>
      <c r="JF176" s="37"/>
      <c r="JG176" s="37"/>
      <c r="JH176" s="37"/>
      <c r="JI176" s="37"/>
      <c r="JJ176" s="37"/>
      <c r="JK176" s="37"/>
      <c r="JL176" s="37"/>
      <c r="JM176" s="37"/>
      <c r="JN176" s="37"/>
      <c r="JO176" s="37"/>
      <c r="JP176" s="37"/>
      <c r="JQ176" s="37"/>
      <c r="JR176" s="37"/>
      <c r="JS176" s="37"/>
      <c r="JT176" s="37"/>
      <c r="JU176" s="37"/>
      <c r="JV176" s="37"/>
      <c r="JW176" s="37"/>
      <c r="JX176" s="37"/>
      <c r="JY176" s="37"/>
      <c r="JZ176" s="37"/>
      <c r="KA176" s="37"/>
      <c r="KB176" s="37"/>
      <c r="KC176" s="37"/>
      <c r="KD176" s="37"/>
      <c r="KE176" s="37"/>
      <c r="KF176" s="37"/>
      <c r="KG176" s="37"/>
      <c r="KH176" s="37"/>
      <c r="KI176" s="37"/>
      <c r="KJ176" s="37"/>
      <c r="KK176" s="37"/>
      <c r="KL176" s="37"/>
      <c r="KM176" s="37"/>
      <c r="KN176" s="37"/>
      <c r="KO176" s="37"/>
      <c r="KP176" s="37"/>
      <c r="KQ176" s="37"/>
      <c r="KR176" s="37"/>
      <c r="KS176" s="37"/>
      <c r="KT176" s="37"/>
      <c r="KU176" s="37"/>
      <c r="KV176" s="37"/>
      <c r="KW176" s="37"/>
      <c r="KX176" s="37"/>
      <c r="KY176" s="37"/>
      <c r="KZ176" s="37"/>
      <c r="LA176" s="37"/>
      <c r="LB176" s="37"/>
      <c r="LC176" s="59"/>
      <c r="LD176" s="59"/>
      <c r="LE176" s="59"/>
      <c r="LF176" s="59"/>
      <c r="LG176" s="59"/>
      <c r="LH176" s="59"/>
      <c r="LI176" s="59"/>
      <c r="LJ176" s="59"/>
      <c r="LK176" s="59"/>
      <c r="LL176" s="59"/>
      <c r="LM176" s="59"/>
      <c r="LN176" s="59"/>
      <c r="LO176" s="59"/>
      <c r="LP176" s="59"/>
      <c r="LQ176" s="59"/>
      <c r="LR176" s="59"/>
      <c r="LS176" s="59"/>
      <c r="LT176" s="59"/>
      <c r="LU176" s="59"/>
      <c r="LV176" s="59"/>
      <c r="LW176" s="37"/>
      <c r="LX176" s="37"/>
      <c r="LY176" s="37"/>
      <c r="LZ176" s="37"/>
      <c r="MA176" s="37"/>
      <c r="MB176" s="37"/>
      <c r="MC176" s="37"/>
      <c r="MD176" s="37"/>
      <c r="ME176" s="37"/>
      <c r="MF176" s="37"/>
      <c r="MG176" s="37"/>
      <c r="MH176" s="37"/>
      <c r="MI176" s="37"/>
      <c r="MJ176" s="37"/>
      <c r="MK176" s="37"/>
      <c r="ML176" s="37"/>
      <c r="MM176" s="37"/>
      <c r="MN176" s="37"/>
      <c r="MO176" s="20"/>
      <c r="MP176" s="20"/>
      <c r="MQ176" s="20"/>
      <c r="MR176" s="20"/>
      <c r="MS176" s="20"/>
      <c r="MT176" s="20"/>
      <c r="MU176" s="20"/>
      <c r="MV176" s="20"/>
      <c r="MW176" s="20"/>
      <c r="MX176" s="20"/>
      <c r="MY176" s="20"/>
      <c r="MZ176" s="20"/>
      <c r="NA176" s="20"/>
      <c r="NB176" s="20"/>
      <c r="NC176" s="20"/>
      <c r="ND176" s="20"/>
      <c r="NE176" s="20"/>
      <c r="NF176" s="20"/>
      <c r="NG176" s="20"/>
      <c r="NH176" s="20"/>
      <c r="NI176" s="20"/>
      <c r="NJ176" s="20"/>
      <c r="NK176" s="20"/>
      <c r="NL176" s="20"/>
      <c r="NM176" s="20"/>
      <c r="NN176" s="57"/>
      <c r="NO176" s="57"/>
      <c r="NP176" s="57"/>
      <c r="NQ176" s="57"/>
      <c r="NR176" s="57"/>
      <c r="NS176" s="57"/>
      <c r="NT176" s="57"/>
      <c r="NU176" s="57"/>
      <c r="NV176" s="57"/>
      <c r="NW176" s="57"/>
      <c r="NX176" s="57"/>
      <c r="NY176" s="57"/>
      <c r="NZ176" s="57"/>
      <c r="OA176" s="57"/>
      <c r="OB176" s="57"/>
      <c r="OC176" s="57"/>
      <c r="OD176" s="57"/>
      <c r="OE176" s="57"/>
      <c r="OF176" s="57"/>
      <c r="OG176" s="57"/>
      <c r="OH176" s="57"/>
      <c r="OI176" s="57"/>
      <c r="OJ176" s="57"/>
      <c r="OK176" s="57"/>
      <c r="OL176" s="57"/>
      <c r="OM176" s="57"/>
      <c r="ON176" s="57"/>
      <c r="OO176" s="57"/>
      <c r="OP176" s="57"/>
      <c r="OQ176" s="57"/>
      <c r="OR176" s="57"/>
      <c r="OS176" s="57"/>
      <c r="OT176" s="57"/>
      <c r="OU176" s="57"/>
      <c r="OV176" s="57"/>
      <c r="OW176" s="57"/>
      <c r="OX176" s="57"/>
      <c r="OY176" s="57"/>
      <c r="OZ176" s="57"/>
      <c r="PA176" s="57"/>
      <c r="PB176" s="20"/>
      <c r="PC176" s="20"/>
      <c r="PD176" s="20"/>
      <c r="PE176" s="20"/>
      <c r="PF176" s="20"/>
      <c r="PG176" s="20"/>
      <c r="PH176" s="20"/>
      <c r="PI176" s="20"/>
      <c r="PJ176" s="20"/>
      <c r="PK176" s="20"/>
      <c r="PL176" s="20"/>
      <c r="PM176" s="20"/>
      <c r="PN176" s="20"/>
      <c r="PO176" s="20"/>
      <c r="PP176" s="20"/>
      <c r="PQ176" s="20"/>
      <c r="PR176" s="20"/>
      <c r="PS176" s="20"/>
      <c r="PT176" s="20"/>
      <c r="PU176" s="20"/>
      <c r="PV176" s="20"/>
      <c r="PW176" s="20"/>
      <c r="PX176" s="20"/>
      <c r="PY176" s="20"/>
      <c r="PZ176" s="20"/>
      <c r="QA176" s="20"/>
      <c r="QB176" s="20"/>
      <c r="QC176" s="20"/>
      <c r="QD176" s="20"/>
      <c r="QE176" s="20"/>
      <c r="QF176" s="20"/>
      <c r="QG176" s="20"/>
      <c r="QH176" s="20"/>
      <c r="QI176" s="20"/>
      <c r="QJ176" s="20"/>
      <c r="QK176" s="20"/>
      <c r="QL176" s="37"/>
      <c r="QM176" s="37"/>
      <c r="QN176" s="47"/>
      <c r="QO176" s="47"/>
      <c r="QP176" s="47"/>
      <c r="QQ176" s="47"/>
      <c r="QR176" s="47"/>
      <c r="QS176" s="47"/>
      <c r="QT176" s="47"/>
      <c r="QU176" s="47"/>
      <c r="QV176" s="47"/>
      <c r="QW176" s="47"/>
      <c r="QX176" s="47"/>
      <c r="QY176" s="47"/>
      <c r="QZ176" s="47"/>
      <c r="RA176" s="47"/>
      <c r="RB176" s="47"/>
      <c r="RC176" s="47"/>
      <c r="RD176" s="47"/>
      <c r="RE176" s="47"/>
      <c r="RF176" s="47"/>
      <c r="RG176" s="47"/>
    </row>
    <row r="177" spans="1:475" s="85" customFormat="1">
      <c r="A177" s="14">
        <f t="shared" si="3"/>
        <v>174</v>
      </c>
      <c r="B177" s="30">
        <f>SUM(D177:L177)</f>
        <v>3</v>
      </c>
      <c r="C177" s="30"/>
      <c r="D177" s="54"/>
      <c r="E177" s="31"/>
      <c r="F177" s="66"/>
      <c r="G177" s="65"/>
      <c r="H177" s="92"/>
      <c r="I177" s="32"/>
      <c r="J177" s="18"/>
      <c r="K177" s="18">
        <v>3</v>
      </c>
      <c r="L177" s="18"/>
      <c r="M177" s="33" t="s">
        <v>553</v>
      </c>
      <c r="N177" s="33" t="s">
        <v>554</v>
      </c>
      <c r="O177" s="18">
        <v>2003</v>
      </c>
      <c r="P177" s="34">
        <f>SUM(R177:AQJ177)</f>
        <v>20</v>
      </c>
      <c r="Q177" s="35">
        <f>COUNTIF(R177:AQJ177,"&gt;0")</f>
        <v>3</v>
      </c>
      <c r="R177" s="36"/>
      <c r="S177" s="20"/>
      <c r="T177" s="20"/>
      <c r="U177" s="20">
        <v>5</v>
      </c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>
        <v>10</v>
      </c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>
        <v>5</v>
      </c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18"/>
      <c r="DV177" s="18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37"/>
      <c r="FE177" s="37"/>
      <c r="FF177" s="37"/>
      <c r="FG177" s="37"/>
      <c r="FH177" s="37"/>
      <c r="FI177" s="37"/>
      <c r="FJ177" s="37"/>
      <c r="FK177" s="37"/>
      <c r="FL177" s="37"/>
      <c r="FM177" s="37"/>
      <c r="FN177" s="37"/>
      <c r="FO177" s="18"/>
      <c r="FP177" s="18"/>
      <c r="FQ177" s="18"/>
      <c r="FR177" s="18"/>
      <c r="FS177" s="18"/>
      <c r="FT177" s="18"/>
      <c r="FU177" s="18"/>
      <c r="FV177" s="37"/>
      <c r="FW177" s="37"/>
      <c r="FX177" s="37"/>
      <c r="FY177" s="37"/>
      <c r="FZ177" s="37"/>
      <c r="GA177" s="37"/>
      <c r="GB177" s="37"/>
      <c r="GC177" s="37"/>
      <c r="GD177" s="37"/>
      <c r="GE177" s="37"/>
      <c r="GF177" s="37"/>
      <c r="GG177" s="37"/>
      <c r="GH177" s="37"/>
      <c r="GI177" s="37"/>
      <c r="GJ177" s="37"/>
      <c r="GK177" s="37"/>
      <c r="GL177" s="37"/>
      <c r="GM177" s="37"/>
      <c r="GN177" s="37"/>
      <c r="GO177" s="37"/>
      <c r="GP177" s="37"/>
      <c r="GQ177" s="37"/>
      <c r="GR177" s="37"/>
      <c r="GS177" s="37"/>
      <c r="GT177" s="37"/>
      <c r="GU177" s="37"/>
      <c r="GV177" s="37"/>
      <c r="GW177" s="37"/>
      <c r="GX177" s="37"/>
      <c r="GY177" s="37"/>
      <c r="GZ177" s="37"/>
      <c r="HA177" s="37"/>
      <c r="HB177" s="37"/>
      <c r="HC177" s="37"/>
      <c r="HD177" s="37"/>
      <c r="HE177" s="37"/>
      <c r="HF177" s="37"/>
      <c r="HG177" s="37"/>
      <c r="HH177" s="37"/>
      <c r="HI177" s="37"/>
      <c r="HJ177" s="37"/>
      <c r="HK177" s="37"/>
      <c r="HL177" s="37"/>
      <c r="HM177" s="37"/>
      <c r="HN177" s="37"/>
      <c r="HO177" s="37"/>
      <c r="HP177" s="37"/>
      <c r="HQ177" s="37"/>
      <c r="HR177" s="37"/>
      <c r="HS177" s="37"/>
      <c r="HT177" s="37"/>
      <c r="HU177" s="37"/>
      <c r="HV177" s="37"/>
      <c r="HW177" s="37"/>
      <c r="HX177" s="37"/>
      <c r="HY177" s="37"/>
      <c r="HZ177" s="37"/>
      <c r="IA177" s="37"/>
      <c r="IB177" s="37"/>
      <c r="IC177" s="37"/>
      <c r="ID177" s="37"/>
      <c r="IE177" s="37"/>
      <c r="IF177" s="37"/>
      <c r="IG177" s="37"/>
      <c r="IH177" s="37"/>
      <c r="II177" s="37"/>
      <c r="IJ177" s="37"/>
      <c r="IK177" s="37"/>
      <c r="IL177" s="37"/>
      <c r="IM177" s="37"/>
      <c r="IN177" s="37"/>
      <c r="IO177" s="37"/>
      <c r="IP177" s="37"/>
      <c r="IQ177" s="37"/>
      <c r="IR177" s="37"/>
      <c r="IS177" s="37"/>
      <c r="IT177" s="37"/>
      <c r="IU177" s="37"/>
      <c r="IV177" s="37"/>
      <c r="IW177" s="37"/>
      <c r="IX177" s="37"/>
      <c r="IY177" s="37"/>
      <c r="IZ177" s="37"/>
      <c r="JA177" s="37"/>
      <c r="JB177" s="37"/>
      <c r="JC177" s="37"/>
      <c r="JD177" s="37"/>
      <c r="JE177" s="37"/>
      <c r="JF177" s="37"/>
      <c r="JG177" s="37"/>
      <c r="JH177" s="37"/>
      <c r="JI177" s="37"/>
      <c r="JJ177" s="37"/>
      <c r="JK177" s="37"/>
      <c r="JL177" s="37"/>
      <c r="JM177" s="37"/>
      <c r="JN177" s="37"/>
      <c r="JO177" s="37"/>
      <c r="JP177" s="37"/>
      <c r="JQ177" s="37"/>
      <c r="JR177" s="37"/>
      <c r="JS177" s="37"/>
      <c r="JT177" s="37"/>
      <c r="JU177" s="37"/>
      <c r="JV177" s="37"/>
      <c r="JW177" s="37"/>
      <c r="JX177" s="37"/>
      <c r="JY177" s="37"/>
      <c r="JZ177" s="37"/>
      <c r="KA177" s="37"/>
      <c r="KB177" s="37"/>
      <c r="KC177" s="37"/>
      <c r="KD177" s="37"/>
      <c r="KE177" s="37"/>
      <c r="KF177" s="37"/>
      <c r="KG177" s="37"/>
      <c r="KH177" s="37"/>
      <c r="KI177" s="37"/>
      <c r="KJ177" s="37"/>
      <c r="KK177" s="37"/>
      <c r="KL177" s="37"/>
      <c r="KM177" s="37"/>
      <c r="KN177" s="37"/>
      <c r="KO177" s="37"/>
      <c r="KP177" s="37"/>
      <c r="KQ177" s="37"/>
      <c r="KR177" s="37"/>
      <c r="KS177" s="37"/>
      <c r="KT177" s="37"/>
      <c r="KU177" s="37"/>
      <c r="KV177" s="37"/>
      <c r="KW177" s="37"/>
      <c r="KX177" s="37"/>
      <c r="KY177" s="37"/>
      <c r="KZ177" s="37"/>
      <c r="LA177" s="37"/>
      <c r="LB177" s="37"/>
      <c r="LC177" s="59"/>
      <c r="LD177" s="59"/>
      <c r="LE177" s="59"/>
      <c r="LF177" s="59"/>
      <c r="LG177" s="59"/>
      <c r="LH177" s="59"/>
      <c r="LI177" s="59"/>
      <c r="LJ177" s="59"/>
      <c r="LK177" s="59"/>
      <c r="LL177" s="59"/>
      <c r="LM177" s="59"/>
      <c r="LN177" s="59"/>
      <c r="LO177" s="59"/>
      <c r="LP177" s="59"/>
      <c r="LQ177" s="59"/>
      <c r="LR177" s="59"/>
      <c r="LS177" s="59"/>
      <c r="LT177" s="59"/>
      <c r="LU177" s="59"/>
      <c r="LV177" s="59"/>
      <c r="LW177" s="37"/>
      <c r="LX177" s="37"/>
      <c r="LY177" s="37"/>
      <c r="LZ177" s="37"/>
      <c r="MA177" s="37"/>
      <c r="MB177" s="37"/>
      <c r="MC177" s="37"/>
      <c r="MD177" s="37"/>
      <c r="ME177" s="37"/>
      <c r="MF177" s="37"/>
      <c r="MG177" s="37"/>
      <c r="MH177" s="37"/>
      <c r="MI177" s="37"/>
      <c r="MJ177" s="37"/>
      <c r="MK177" s="37"/>
      <c r="ML177" s="37"/>
      <c r="MM177" s="37"/>
      <c r="MN177" s="37"/>
      <c r="MO177" s="20"/>
      <c r="MP177" s="20"/>
      <c r="MQ177" s="20"/>
      <c r="MR177" s="20"/>
      <c r="MS177" s="20"/>
      <c r="MT177" s="20"/>
      <c r="MU177" s="20"/>
      <c r="MV177" s="20"/>
      <c r="MW177" s="20"/>
      <c r="MX177" s="20"/>
      <c r="MY177" s="20"/>
      <c r="MZ177" s="20"/>
      <c r="NA177" s="20"/>
      <c r="NB177" s="20"/>
      <c r="NC177" s="20"/>
      <c r="ND177" s="20"/>
      <c r="NE177" s="20"/>
      <c r="NF177" s="20"/>
      <c r="NG177" s="20"/>
      <c r="NH177" s="20"/>
      <c r="NI177" s="20"/>
      <c r="NJ177" s="20"/>
      <c r="NK177" s="20"/>
      <c r="NL177" s="20"/>
      <c r="NM177" s="20"/>
      <c r="NN177" s="57"/>
      <c r="NO177" s="57"/>
      <c r="NP177" s="57"/>
      <c r="NQ177" s="57"/>
      <c r="NR177" s="57"/>
      <c r="NS177" s="57"/>
      <c r="NT177" s="57"/>
      <c r="NU177" s="57"/>
      <c r="NV177" s="57"/>
      <c r="NW177" s="57"/>
      <c r="NX177" s="57"/>
      <c r="NY177" s="57"/>
      <c r="NZ177" s="57"/>
      <c r="OA177" s="57"/>
      <c r="OB177" s="57"/>
      <c r="OC177" s="57"/>
      <c r="OD177" s="57"/>
      <c r="OE177" s="57"/>
      <c r="OF177" s="57"/>
      <c r="OG177" s="57"/>
      <c r="OH177" s="57"/>
      <c r="OI177" s="57"/>
      <c r="OJ177" s="57"/>
      <c r="OK177" s="57"/>
      <c r="OL177" s="57"/>
      <c r="OM177" s="57"/>
      <c r="ON177" s="57"/>
      <c r="OO177" s="57"/>
      <c r="OP177" s="57"/>
      <c r="OQ177" s="57"/>
      <c r="OR177" s="57"/>
      <c r="OS177" s="57"/>
      <c r="OT177" s="57"/>
      <c r="OU177" s="57"/>
      <c r="OV177" s="57"/>
      <c r="OW177" s="57"/>
      <c r="OX177" s="57"/>
      <c r="OY177" s="57"/>
      <c r="OZ177" s="57"/>
      <c r="PA177" s="57"/>
      <c r="PB177" s="20"/>
      <c r="PC177" s="20"/>
      <c r="PD177" s="20"/>
      <c r="PE177" s="20"/>
      <c r="PF177" s="20"/>
      <c r="PG177" s="20"/>
      <c r="PH177" s="20"/>
      <c r="PI177" s="20"/>
      <c r="PJ177" s="20"/>
      <c r="PK177" s="20"/>
      <c r="PL177" s="20"/>
      <c r="PM177" s="20"/>
      <c r="PN177" s="20"/>
      <c r="PO177" s="20"/>
      <c r="PP177" s="20"/>
      <c r="PQ177" s="20"/>
      <c r="PR177" s="20"/>
      <c r="PS177" s="20"/>
      <c r="PT177" s="20"/>
      <c r="PU177" s="20"/>
      <c r="PV177" s="20"/>
      <c r="PW177" s="20"/>
      <c r="PX177" s="20"/>
      <c r="PY177" s="20"/>
      <c r="PZ177" s="20"/>
      <c r="QA177" s="20"/>
      <c r="QB177" s="20"/>
      <c r="QC177" s="20"/>
      <c r="QD177" s="20"/>
      <c r="QE177" s="20"/>
      <c r="QF177" s="20"/>
      <c r="QG177" s="20"/>
      <c r="QH177" s="20"/>
      <c r="QI177" s="20"/>
      <c r="QJ177" s="20"/>
      <c r="QK177" s="20"/>
      <c r="QL177" s="37"/>
      <c r="QM177" s="37"/>
      <c r="QN177" s="47"/>
      <c r="QO177" s="47"/>
      <c r="QP177" s="47"/>
      <c r="QQ177" s="47"/>
      <c r="QR177" s="47"/>
      <c r="QS177" s="47"/>
      <c r="QT177" s="47"/>
      <c r="QU177" s="47"/>
      <c r="QV177" s="47"/>
      <c r="QW177" s="47"/>
      <c r="QX177" s="47"/>
      <c r="QY177" s="47"/>
      <c r="QZ177" s="47"/>
      <c r="RA177" s="47"/>
      <c r="RB177" s="47"/>
      <c r="RC177" s="47"/>
      <c r="RD177" s="47"/>
      <c r="RE177" s="47"/>
      <c r="RF177" s="47"/>
      <c r="RG177" s="47"/>
    </row>
    <row r="178" spans="1:475" s="85" customFormat="1">
      <c r="A178" s="14">
        <f t="shared" si="3"/>
        <v>175</v>
      </c>
      <c r="B178" s="30">
        <f>SUM(D178:L178)</f>
        <v>3</v>
      </c>
      <c r="C178" s="30"/>
      <c r="D178" s="54"/>
      <c r="E178" s="31"/>
      <c r="F178" s="66"/>
      <c r="G178" s="65"/>
      <c r="H178" s="92"/>
      <c r="I178" s="32"/>
      <c r="J178" s="18"/>
      <c r="K178" s="18">
        <v>3</v>
      </c>
      <c r="L178" s="18"/>
      <c r="M178" s="33" t="s">
        <v>551</v>
      </c>
      <c r="N178" s="33" t="s">
        <v>552</v>
      </c>
      <c r="O178" s="18">
        <v>1972</v>
      </c>
      <c r="P178" s="34">
        <f>SUM(R178:AQJ178)</f>
        <v>20</v>
      </c>
      <c r="Q178" s="35">
        <f>COUNTIF(R178:AQJ178,"&gt;0")</f>
        <v>3</v>
      </c>
      <c r="R178" s="36"/>
      <c r="S178" s="20"/>
      <c r="T178" s="20"/>
      <c r="U178" s="20">
        <v>5</v>
      </c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>
        <v>10</v>
      </c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>
        <v>5</v>
      </c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18"/>
      <c r="DV178" s="18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37"/>
      <c r="FE178" s="37"/>
      <c r="FF178" s="37"/>
      <c r="FG178" s="37"/>
      <c r="FH178" s="37"/>
      <c r="FI178" s="37"/>
      <c r="FJ178" s="37"/>
      <c r="FK178" s="37"/>
      <c r="FL178" s="37"/>
      <c r="FM178" s="37"/>
      <c r="FN178" s="37"/>
      <c r="FO178" s="18"/>
      <c r="FP178" s="18"/>
      <c r="FQ178" s="18"/>
      <c r="FR178" s="18"/>
      <c r="FS178" s="18"/>
      <c r="FT178" s="18"/>
      <c r="FU178" s="18"/>
      <c r="FV178" s="37"/>
      <c r="FW178" s="37"/>
      <c r="FX178" s="37"/>
      <c r="FY178" s="37"/>
      <c r="FZ178" s="37"/>
      <c r="GA178" s="37"/>
      <c r="GB178" s="37"/>
      <c r="GC178" s="37"/>
      <c r="GD178" s="37"/>
      <c r="GE178" s="37"/>
      <c r="GF178" s="37"/>
      <c r="GG178" s="37"/>
      <c r="GH178" s="37"/>
      <c r="GI178" s="37"/>
      <c r="GJ178" s="37"/>
      <c r="GK178" s="37"/>
      <c r="GL178" s="37"/>
      <c r="GM178" s="37"/>
      <c r="GN178" s="37"/>
      <c r="GO178" s="37"/>
      <c r="GP178" s="37"/>
      <c r="GQ178" s="37"/>
      <c r="GR178" s="37"/>
      <c r="GS178" s="37"/>
      <c r="GT178" s="37"/>
      <c r="GU178" s="37"/>
      <c r="GV178" s="37"/>
      <c r="GW178" s="37"/>
      <c r="GX178" s="37"/>
      <c r="GY178" s="37"/>
      <c r="GZ178" s="37"/>
      <c r="HA178" s="37"/>
      <c r="HB178" s="37"/>
      <c r="HC178" s="37"/>
      <c r="HD178" s="37"/>
      <c r="HE178" s="37"/>
      <c r="HF178" s="37"/>
      <c r="HG178" s="37"/>
      <c r="HH178" s="37"/>
      <c r="HI178" s="37"/>
      <c r="HJ178" s="37"/>
      <c r="HK178" s="37"/>
      <c r="HL178" s="37"/>
      <c r="HM178" s="37"/>
      <c r="HN178" s="37"/>
      <c r="HO178" s="37"/>
      <c r="HP178" s="37"/>
      <c r="HQ178" s="37"/>
      <c r="HR178" s="37"/>
      <c r="HS178" s="37"/>
      <c r="HT178" s="37"/>
      <c r="HU178" s="37"/>
      <c r="HV178" s="37"/>
      <c r="HW178" s="37"/>
      <c r="HX178" s="37"/>
      <c r="HY178" s="37"/>
      <c r="HZ178" s="37"/>
      <c r="IA178" s="37"/>
      <c r="IB178" s="37"/>
      <c r="IC178" s="37"/>
      <c r="ID178" s="37"/>
      <c r="IE178" s="37"/>
      <c r="IF178" s="37"/>
      <c r="IG178" s="37"/>
      <c r="IH178" s="37"/>
      <c r="II178" s="37"/>
      <c r="IJ178" s="37"/>
      <c r="IK178" s="37"/>
      <c r="IL178" s="37"/>
      <c r="IM178" s="37"/>
      <c r="IN178" s="37"/>
      <c r="IO178" s="37"/>
      <c r="IP178" s="37"/>
      <c r="IQ178" s="37"/>
      <c r="IR178" s="37"/>
      <c r="IS178" s="37"/>
      <c r="IT178" s="37"/>
      <c r="IU178" s="37"/>
      <c r="IV178" s="37"/>
      <c r="IW178" s="37"/>
      <c r="IX178" s="37"/>
      <c r="IY178" s="37"/>
      <c r="IZ178" s="37"/>
      <c r="JA178" s="37"/>
      <c r="JB178" s="37"/>
      <c r="JC178" s="37"/>
      <c r="JD178" s="37"/>
      <c r="JE178" s="37"/>
      <c r="JF178" s="37"/>
      <c r="JG178" s="37"/>
      <c r="JH178" s="37"/>
      <c r="JI178" s="37"/>
      <c r="JJ178" s="37"/>
      <c r="JK178" s="37"/>
      <c r="JL178" s="37"/>
      <c r="JM178" s="37"/>
      <c r="JN178" s="37"/>
      <c r="JO178" s="37"/>
      <c r="JP178" s="37"/>
      <c r="JQ178" s="37"/>
      <c r="JR178" s="37"/>
      <c r="JS178" s="37"/>
      <c r="JT178" s="37"/>
      <c r="JU178" s="37"/>
      <c r="JV178" s="37"/>
      <c r="JW178" s="37"/>
      <c r="JX178" s="37"/>
      <c r="JY178" s="37"/>
      <c r="JZ178" s="37"/>
      <c r="KA178" s="37"/>
      <c r="KB178" s="37"/>
      <c r="KC178" s="37"/>
      <c r="KD178" s="37"/>
      <c r="KE178" s="37"/>
      <c r="KF178" s="37"/>
      <c r="KG178" s="37"/>
      <c r="KH178" s="37"/>
      <c r="KI178" s="37"/>
      <c r="KJ178" s="37"/>
      <c r="KK178" s="37"/>
      <c r="KL178" s="37"/>
      <c r="KM178" s="37"/>
      <c r="KN178" s="37"/>
      <c r="KO178" s="37"/>
      <c r="KP178" s="37"/>
      <c r="KQ178" s="37"/>
      <c r="KR178" s="37"/>
      <c r="KS178" s="37"/>
      <c r="KT178" s="37"/>
      <c r="KU178" s="37"/>
      <c r="KV178" s="37"/>
      <c r="KW178" s="37"/>
      <c r="KX178" s="37"/>
      <c r="KY178" s="37"/>
      <c r="KZ178" s="37"/>
      <c r="LA178" s="37"/>
      <c r="LB178" s="37"/>
      <c r="LC178" s="59"/>
      <c r="LD178" s="59"/>
      <c r="LE178" s="59"/>
      <c r="LF178" s="59"/>
      <c r="LG178" s="59"/>
      <c r="LH178" s="59"/>
      <c r="LI178" s="59"/>
      <c r="LJ178" s="59"/>
      <c r="LK178" s="59"/>
      <c r="LL178" s="59"/>
      <c r="LM178" s="59"/>
      <c r="LN178" s="59"/>
      <c r="LO178" s="59"/>
      <c r="LP178" s="59"/>
      <c r="LQ178" s="59"/>
      <c r="LR178" s="59"/>
      <c r="LS178" s="59"/>
      <c r="LT178" s="59"/>
      <c r="LU178" s="59"/>
      <c r="LV178" s="59"/>
      <c r="LW178" s="37"/>
      <c r="LX178" s="37"/>
      <c r="LY178" s="37"/>
      <c r="LZ178" s="37"/>
      <c r="MA178" s="37"/>
      <c r="MB178" s="37"/>
      <c r="MC178" s="37"/>
      <c r="MD178" s="37"/>
      <c r="ME178" s="37"/>
      <c r="MF178" s="37"/>
      <c r="MG178" s="37"/>
      <c r="MH178" s="37"/>
      <c r="MI178" s="37"/>
      <c r="MJ178" s="37"/>
      <c r="MK178" s="37"/>
      <c r="ML178" s="37"/>
      <c r="MM178" s="37"/>
      <c r="MN178" s="37"/>
      <c r="MO178" s="20"/>
      <c r="MP178" s="20"/>
      <c r="MQ178" s="20"/>
      <c r="MR178" s="20"/>
      <c r="MS178" s="20"/>
      <c r="MT178" s="20"/>
      <c r="MU178" s="20"/>
      <c r="MV178" s="20"/>
      <c r="MW178" s="20"/>
      <c r="MX178" s="20"/>
      <c r="MY178" s="20"/>
      <c r="MZ178" s="20"/>
      <c r="NA178" s="20"/>
      <c r="NB178" s="20"/>
      <c r="NC178" s="20"/>
      <c r="ND178" s="20"/>
      <c r="NE178" s="20"/>
      <c r="NF178" s="20"/>
      <c r="NG178" s="20"/>
      <c r="NH178" s="20"/>
      <c r="NI178" s="20"/>
      <c r="NJ178" s="20"/>
      <c r="NK178" s="20"/>
      <c r="NL178" s="20"/>
      <c r="NM178" s="20"/>
      <c r="NN178" s="57"/>
      <c r="NO178" s="57"/>
      <c r="NP178" s="57"/>
      <c r="NQ178" s="57"/>
      <c r="NR178" s="57"/>
      <c r="NS178" s="57"/>
      <c r="NT178" s="57"/>
      <c r="NU178" s="57"/>
      <c r="NV178" s="57"/>
      <c r="NW178" s="57"/>
      <c r="NX178" s="57"/>
      <c r="NY178" s="57"/>
      <c r="NZ178" s="57"/>
      <c r="OA178" s="57"/>
      <c r="OB178" s="57"/>
      <c r="OC178" s="57"/>
      <c r="OD178" s="57"/>
      <c r="OE178" s="57"/>
      <c r="OF178" s="57"/>
      <c r="OG178" s="57"/>
      <c r="OH178" s="57"/>
      <c r="OI178" s="57"/>
      <c r="OJ178" s="57"/>
      <c r="OK178" s="57"/>
      <c r="OL178" s="57"/>
      <c r="OM178" s="57"/>
      <c r="ON178" s="57"/>
      <c r="OO178" s="57"/>
      <c r="OP178" s="57"/>
      <c r="OQ178" s="57"/>
      <c r="OR178" s="57"/>
      <c r="OS178" s="57"/>
      <c r="OT178" s="57"/>
      <c r="OU178" s="57"/>
      <c r="OV178" s="57"/>
      <c r="OW178" s="57"/>
      <c r="OX178" s="57"/>
      <c r="OY178" s="57"/>
      <c r="OZ178" s="57"/>
      <c r="PA178" s="57"/>
      <c r="PB178" s="20"/>
      <c r="PC178" s="20"/>
      <c r="PD178" s="20"/>
      <c r="PE178" s="20"/>
      <c r="PF178" s="20"/>
      <c r="PG178" s="20"/>
      <c r="PH178" s="20"/>
      <c r="PI178" s="20"/>
      <c r="PJ178" s="20"/>
      <c r="PK178" s="20"/>
      <c r="PL178" s="20"/>
      <c r="PM178" s="20"/>
      <c r="PN178" s="20"/>
      <c r="PO178" s="20"/>
      <c r="PP178" s="20"/>
      <c r="PQ178" s="20"/>
      <c r="PR178" s="20"/>
      <c r="PS178" s="20"/>
      <c r="PT178" s="20"/>
      <c r="PU178" s="20"/>
      <c r="PV178" s="20"/>
      <c r="PW178" s="20"/>
      <c r="PX178" s="20"/>
      <c r="PY178" s="20"/>
      <c r="PZ178" s="20"/>
      <c r="QA178" s="20"/>
      <c r="QB178" s="20"/>
      <c r="QC178" s="20"/>
      <c r="QD178" s="20"/>
      <c r="QE178" s="20"/>
      <c r="QF178" s="20"/>
      <c r="QG178" s="20"/>
      <c r="QH178" s="20"/>
      <c r="QI178" s="20"/>
      <c r="QJ178" s="20"/>
      <c r="QK178" s="20"/>
      <c r="QL178" s="37"/>
      <c r="QM178" s="37"/>
      <c r="QN178" s="47"/>
      <c r="QO178" s="47"/>
      <c r="QP178" s="47"/>
      <c r="QQ178" s="47"/>
      <c r="QR178" s="47"/>
      <c r="QS178" s="47"/>
      <c r="QT178" s="47"/>
      <c r="QU178" s="47"/>
      <c r="QV178" s="47"/>
      <c r="QW178" s="47"/>
      <c r="QX178" s="47"/>
      <c r="QY178" s="47"/>
      <c r="QZ178" s="47"/>
      <c r="RA178" s="47"/>
      <c r="RB178" s="47"/>
      <c r="RC178" s="47"/>
      <c r="RD178" s="47"/>
      <c r="RE178" s="47"/>
      <c r="RF178" s="47"/>
      <c r="RG178" s="47"/>
    </row>
    <row r="179" spans="1:475" s="85" customFormat="1">
      <c r="A179" s="14">
        <f t="shared" si="3"/>
        <v>176</v>
      </c>
      <c r="B179" s="30">
        <f>SUM(D179:L179)</f>
        <v>4</v>
      </c>
      <c r="C179" s="30"/>
      <c r="D179" s="54"/>
      <c r="E179" s="31"/>
      <c r="F179" s="66"/>
      <c r="G179" s="65"/>
      <c r="H179" s="92"/>
      <c r="I179" s="32"/>
      <c r="J179" s="18"/>
      <c r="K179" s="18">
        <v>3</v>
      </c>
      <c r="L179" s="18">
        <v>1</v>
      </c>
      <c r="M179" s="33" t="s">
        <v>414</v>
      </c>
      <c r="N179" s="33" t="s">
        <v>50</v>
      </c>
      <c r="O179" s="18">
        <v>1948</v>
      </c>
      <c r="P179" s="34">
        <f>SUM(R179:AQJ179)</f>
        <v>17.900000000000002</v>
      </c>
      <c r="Q179" s="35">
        <f>COUNTIF(R179:AQJ179,"&gt;0")</f>
        <v>4</v>
      </c>
      <c r="R179" s="36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>
        <v>10</v>
      </c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>
        <v>5.5</v>
      </c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>
        <v>0.8</v>
      </c>
      <c r="EG179" s="20"/>
      <c r="EH179" s="20"/>
      <c r="EI179" s="20"/>
      <c r="EJ179" s="20"/>
      <c r="EK179" s="20"/>
      <c r="EL179" s="20"/>
      <c r="EM179" s="20"/>
      <c r="EN179" s="20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 t="s">
        <v>10</v>
      </c>
      <c r="FA179" s="18">
        <v>1.6</v>
      </c>
      <c r="FB179" s="18"/>
      <c r="FC179" s="18"/>
      <c r="FD179" s="37"/>
      <c r="FE179" s="37"/>
      <c r="FF179" s="37"/>
      <c r="FG179" s="37"/>
      <c r="FH179" s="37"/>
      <c r="FI179" s="37"/>
      <c r="FJ179" s="37"/>
      <c r="FK179" s="37"/>
      <c r="FL179" s="37"/>
      <c r="FM179" s="37"/>
      <c r="FN179" s="37"/>
      <c r="FO179" s="18"/>
      <c r="FP179" s="18"/>
      <c r="FQ179" s="18"/>
      <c r="FR179" s="18"/>
      <c r="FS179" s="18"/>
      <c r="FT179" s="18"/>
      <c r="FU179" s="18"/>
      <c r="FV179" s="37"/>
      <c r="FW179" s="37"/>
      <c r="FX179" s="37"/>
      <c r="FY179" s="37"/>
      <c r="FZ179" s="37"/>
      <c r="GA179" s="37"/>
      <c r="GB179" s="37"/>
      <c r="GC179" s="37"/>
      <c r="GD179" s="37"/>
      <c r="GE179" s="37"/>
      <c r="GF179" s="37"/>
      <c r="GG179" s="37"/>
      <c r="GH179" s="37"/>
      <c r="GI179" s="37"/>
      <c r="GJ179" s="37"/>
      <c r="GK179" s="37"/>
      <c r="GL179" s="37"/>
      <c r="GM179" s="37"/>
      <c r="GN179" s="37"/>
      <c r="GO179" s="37"/>
      <c r="GP179" s="37"/>
      <c r="GQ179" s="37"/>
      <c r="GR179" s="37"/>
      <c r="GS179" s="37"/>
      <c r="GT179" s="37"/>
      <c r="GU179" s="37"/>
      <c r="GV179" s="37"/>
      <c r="GW179" s="37"/>
      <c r="GX179" s="37"/>
      <c r="GY179" s="37"/>
      <c r="GZ179" s="37"/>
      <c r="HA179" s="37"/>
      <c r="HB179" s="37"/>
      <c r="HC179" s="37"/>
      <c r="HD179" s="37"/>
      <c r="HE179" s="37"/>
      <c r="HF179" s="37"/>
      <c r="HG179" s="37"/>
      <c r="HH179" s="37"/>
      <c r="HI179" s="37"/>
      <c r="HJ179" s="37"/>
      <c r="HK179" s="37"/>
      <c r="HL179" s="37"/>
      <c r="HM179" s="37"/>
      <c r="HN179" s="37"/>
      <c r="HO179" s="37"/>
      <c r="HP179" s="37"/>
      <c r="HQ179" s="37"/>
      <c r="HR179" s="37"/>
      <c r="HS179" s="37"/>
      <c r="HT179" s="37"/>
      <c r="HU179" s="37"/>
      <c r="HV179" s="37"/>
      <c r="HW179" s="37"/>
      <c r="HX179" s="37"/>
      <c r="HY179" s="37"/>
      <c r="HZ179" s="37"/>
      <c r="IA179" s="37"/>
      <c r="IB179" s="37"/>
      <c r="IC179" s="37"/>
      <c r="ID179" s="37"/>
      <c r="IE179" s="37"/>
      <c r="IF179" s="37"/>
      <c r="IG179" s="37"/>
      <c r="IH179" s="37"/>
      <c r="II179" s="37"/>
      <c r="IJ179" s="37"/>
      <c r="IK179" s="37"/>
      <c r="IL179" s="37"/>
      <c r="IM179" s="37"/>
      <c r="IN179" s="37"/>
      <c r="IO179" s="37"/>
      <c r="IP179" s="37"/>
      <c r="IQ179" s="37"/>
      <c r="IR179" s="37"/>
      <c r="IS179" s="37"/>
      <c r="IT179" s="37"/>
      <c r="IU179" s="37"/>
      <c r="IV179" s="37"/>
      <c r="IW179" s="37"/>
      <c r="IX179" s="37"/>
      <c r="IY179" s="37"/>
      <c r="IZ179" s="37"/>
      <c r="JA179" s="37"/>
      <c r="JB179" s="37"/>
      <c r="JC179" s="37"/>
      <c r="JD179" s="37"/>
      <c r="JE179" s="37"/>
      <c r="JF179" s="37"/>
      <c r="JG179" s="37"/>
      <c r="JH179" s="37"/>
      <c r="JI179" s="37"/>
      <c r="JJ179" s="37"/>
      <c r="JK179" s="37"/>
      <c r="JL179" s="37"/>
      <c r="JM179" s="37"/>
      <c r="JN179" s="37"/>
      <c r="JO179" s="37"/>
      <c r="JP179" s="37"/>
      <c r="JQ179" s="37"/>
      <c r="JR179" s="37"/>
      <c r="JS179" s="37"/>
      <c r="JT179" s="37"/>
      <c r="JU179" s="37"/>
      <c r="JV179" s="37"/>
      <c r="JW179" s="37"/>
      <c r="JX179" s="37"/>
      <c r="JY179" s="37"/>
      <c r="JZ179" s="37"/>
      <c r="KA179" s="37"/>
      <c r="KB179" s="37"/>
      <c r="KC179" s="37"/>
      <c r="KD179" s="37"/>
      <c r="KE179" s="37"/>
      <c r="KF179" s="37"/>
      <c r="KG179" s="37"/>
      <c r="KH179" s="37"/>
      <c r="KI179" s="37"/>
      <c r="KJ179" s="37"/>
      <c r="KK179" s="37"/>
      <c r="KL179" s="37"/>
      <c r="KM179" s="37"/>
      <c r="KN179" s="37"/>
      <c r="KO179" s="37"/>
      <c r="KP179" s="37"/>
      <c r="KQ179" s="37"/>
      <c r="KR179" s="37"/>
      <c r="KS179" s="37"/>
      <c r="KT179" s="37"/>
      <c r="KU179" s="37"/>
      <c r="KV179" s="37"/>
      <c r="KW179" s="37"/>
      <c r="KX179" s="37"/>
      <c r="KY179" s="37"/>
      <c r="KZ179" s="37"/>
      <c r="LA179" s="37"/>
      <c r="LB179" s="37"/>
      <c r="LC179" s="59"/>
      <c r="LD179" s="59"/>
      <c r="LE179" s="59"/>
      <c r="LF179" s="59"/>
      <c r="LG179" s="59"/>
      <c r="LH179" s="59"/>
      <c r="LI179" s="59"/>
      <c r="LJ179" s="59"/>
      <c r="LK179" s="59"/>
      <c r="LL179" s="59"/>
      <c r="LM179" s="59"/>
      <c r="LN179" s="59"/>
      <c r="LO179" s="59"/>
      <c r="LP179" s="59"/>
      <c r="LQ179" s="59"/>
      <c r="LR179" s="59"/>
      <c r="LS179" s="59"/>
      <c r="LT179" s="59"/>
      <c r="LU179" s="59"/>
      <c r="LV179" s="59"/>
      <c r="LW179" s="37"/>
      <c r="LX179" s="37"/>
      <c r="LY179" s="37"/>
      <c r="LZ179" s="37"/>
      <c r="MA179" s="37"/>
      <c r="MB179" s="37"/>
      <c r="MC179" s="37"/>
      <c r="MD179" s="37"/>
      <c r="ME179" s="37"/>
      <c r="MF179" s="37"/>
      <c r="MG179" s="37"/>
      <c r="MH179" s="37"/>
      <c r="MI179" s="37"/>
      <c r="MJ179" s="37"/>
      <c r="MK179" s="37"/>
      <c r="ML179" s="37"/>
      <c r="MM179" s="37"/>
      <c r="MN179" s="37"/>
      <c r="MO179" s="20"/>
      <c r="MP179" s="20"/>
      <c r="MQ179" s="20"/>
      <c r="MR179" s="20"/>
      <c r="MS179" s="20"/>
      <c r="MT179" s="20"/>
      <c r="MU179" s="20"/>
      <c r="MV179" s="20"/>
      <c r="MW179" s="20"/>
      <c r="MX179" s="20"/>
      <c r="MY179" s="20"/>
      <c r="MZ179" s="20"/>
      <c r="NA179" s="20"/>
      <c r="NB179" s="20"/>
      <c r="NC179" s="20"/>
      <c r="ND179" s="20"/>
      <c r="NE179" s="20"/>
      <c r="NF179" s="20"/>
      <c r="NG179" s="20"/>
      <c r="NH179" s="20"/>
      <c r="NI179" s="20"/>
      <c r="NJ179" s="20"/>
      <c r="NK179" s="20"/>
      <c r="NL179" s="20"/>
      <c r="NM179" s="20"/>
      <c r="NN179" s="57"/>
      <c r="NO179" s="57"/>
      <c r="NP179" s="57"/>
      <c r="NQ179" s="57"/>
      <c r="NR179" s="57"/>
      <c r="NS179" s="57"/>
      <c r="NT179" s="57"/>
      <c r="NU179" s="57"/>
      <c r="NV179" s="57"/>
      <c r="NW179" s="57"/>
      <c r="NX179" s="57"/>
      <c r="NY179" s="57"/>
      <c r="NZ179" s="57"/>
      <c r="OA179" s="57"/>
      <c r="OB179" s="57"/>
      <c r="OC179" s="57"/>
      <c r="OD179" s="57"/>
      <c r="OE179" s="57"/>
      <c r="OF179" s="57"/>
      <c r="OG179" s="57"/>
      <c r="OH179" s="57"/>
      <c r="OI179" s="57"/>
      <c r="OJ179" s="57"/>
      <c r="OK179" s="57"/>
      <c r="OL179" s="57"/>
      <c r="OM179" s="57"/>
      <c r="ON179" s="57"/>
      <c r="OO179" s="57"/>
      <c r="OP179" s="57"/>
      <c r="OQ179" s="57"/>
      <c r="OR179" s="57"/>
      <c r="OS179" s="57"/>
      <c r="OT179" s="57"/>
      <c r="OU179" s="57"/>
      <c r="OV179" s="57"/>
      <c r="OW179" s="57"/>
      <c r="OX179" s="57"/>
      <c r="OY179" s="57"/>
      <c r="OZ179" s="57"/>
      <c r="PA179" s="57"/>
      <c r="PB179" s="20"/>
      <c r="PC179" s="20"/>
      <c r="PD179" s="20"/>
      <c r="PE179" s="20"/>
      <c r="PF179" s="20"/>
      <c r="PG179" s="20"/>
      <c r="PH179" s="20"/>
      <c r="PI179" s="20"/>
      <c r="PJ179" s="20"/>
      <c r="PK179" s="20"/>
      <c r="PL179" s="20"/>
      <c r="PM179" s="20"/>
      <c r="PN179" s="20"/>
      <c r="PO179" s="20"/>
      <c r="PP179" s="20"/>
      <c r="PQ179" s="20"/>
      <c r="PR179" s="20"/>
      <c r="PS179" s="20"/>
      <c r="PT179" s="20"/>
      <c r="PU179" s="20"/>
      <c r="PV179" s="20"/>
      <c r="PW179" s="20"/>
      <c r="PX179" s="20"/>
      <c r="PY179" s="20"/>
      <c r="PZ179" s="20"/>
      <c r="QA179" s="20"/>
      <c r="QB179" s="20"/>
      <c r="QC179" s="20"/>
      <c r="QD179" s="20"/>
      <c r="QE179" s="20"/>
      <c r="QF179" s="20"/>
      <c r="QG179" s="20"/>
      <c r="QH179" s="20"/>
      <c r="QI179" s="20"/>
      <c r="QJ179" s="20"/>
      <c r="QK179" s="20"/>
      <c r="QL179" s="37"/>
      <c r="QM179" s="37"/>
      <c r="QN179" s="47"/>
      <c r="QO179" s="47"/>
      <c r="QP179" s="47"/>
      <c r="QQ179" s="47"/>
      <c r="QR179" s="47"/>
      <c r="QS179" s="47"/>
      <c r="QT179" s="47"/>
      <c r="QU179" s="47"/>
      <c r="QV179" s="47"/>
      <c r="QW179" s="47"/>
      <c r="QX179" s="47"/>
      <c r="QY179" s="47"/>
      <c r="QZ179" s="47"/>
      <c r="RA179" s="47"/>
      <c r="RB179" s="47"/>
      <c r="RC179" s="47"/>
      <c r="RD179" s="47"/>
      <c r="RE179" s="47"/>
      <c r="RF179" s="47"/>
      <c r="RG179" s="47"/>
    </row>
    <row r="180" spans="1:475" s="85" customFormat="1">
      <c r="A180" s="14">
        <f t="shared" si="3"/>
        <v>177</v>
      </c>
      <c r="B180" s="30">
        <f>SUM(D180:L180)</f>
        <v>3</v>
      </c>
      <c r="C180" s="30"/>
      <c r="D180" s="54"/>
      <c r="E180" s="31"/>
      <c r="F180" s="66"/>
      <c r="G180" s="65"/>
      <c r="H180" s="92"/>
      <c r="I180" s="32"/>
      <c r="J180" s="18"/>
      <c r="K180" s="18">
        <v>3</v>
      </c>
      <c r="L180" s="18"/>
      <c r="M180" s="33" t="s">
        <v>488</v>
      </c>
      <c r="N180" s="33" t="s">
        <v>489</v>
      </c>
      <c r="O180" s="18">
        <v>1969</v>
      </c>
      <c r="P180" s="34">
        <f>SUM(R180:AQJ180)</f>
        <v>17.8</v>
      </c>
      <c r="Q180" s="35">
        <f>COUNTIF(R180:AQJ180,"&gt;0")</f>
        <v>3</v>
      </c>
      <c r="R180" s="36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>
        <v>5.5</v>
      </c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>
        <v>6</v>
      </c>
      <c r="DG180" s="20"/>
      <c r="DH180" s="20">
        <v>6.3</v>
      </c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18"/>
      <c r="DV180" s="18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37"/>
      <c r="FE180" s="37"/>
      <c r="FF180" s="37"/>
      <c r="FG180" s="37"/>
      <c r="FH180" s="37"/>
      <c r="FI180" s="37"/>
      <c r="FJ180" s="37"/>
      <c r="FK180" s="37"/>
      <c r="FL180" s="37"/>
      <c r="FM180" s="37"/>
      <c r="FN180" s="37"/>
      <c r="FO180" s="18"/>
      <c r="FP180" s="18"/>
      <c r="FQ180" s="18"/>
      <c r="FR180" s="18"/>
      <c r="FS180" s="18"/>
      <c r="FT180" s="18"/>
      <c r="FU180" s="18"/>
      <c r="FV180" s="37"/>
      <c r="FW180" s="37"/>
      <c r="FX180" s="37"/>
      <c r="FY180" s="37"/>
      <c r="FZ180" s="37"/>
      <c r="GA180" s="37"/>
      <c r="GB180" s="37"/>
      <c r="GC180" s="37"/>
      <c r="GD180" s="37"/>
      <c r="GE180" s="37"/>
      <c r="GF180" s="37"/>
      <c r="GG180" s="37"/>
      <c r="GH180" s="37"/>
      <c r="GI180" s="37"/>
      <c r="GJ180" s="37"/>
      <c r="GK180" s="37"/>
      <c r="GL180" s="37"/>
      <c r="GM180" s="37"/>
      <c r="GN180" s="37"/>
      <c r="GO180" s="37"/>
      <c r="GP180" s="37"/>
      <c r="GQ180" s="37"/>
      <c r="GR180" s="37"/>
      <c r="GS180" s="37"/>
      <c r="GT180" s="37"/>
      <c r="GU180" s="37"/>
      <c r="GV180" s="37"/>
      <c r="GW180" s="37"/>
      <c r="GX180" s="37"/>
      <c r="GY180" s="37"/>
      <c r="GZ180" s="37"/>
      <c r="HA180" s="37"/>
      <c r="HB180" s="37"/>
      <c r="HC180" s="37"/>
      <c r="HD180" s="37"/>
      <c r="HE180" s="37"/>
      <c r="HF180" s="37"/>
      <c r="HG180" s="37"/>
      <c r="HH180" s="37"/>
      <c r="HI180" s="37"/>
      <c r="HJ180" s="37"/>
      <c r="HK180" s="37"/>
      <c r="HL180" s="37"/>
      <c r="HM180" s="37"/>
      <c r="HN180" s="37"/>
      <c r="HO180" s="37"/>
      <c r="HP180" s="37"/>
      <c r="HQ180" s="37"/>
      <c r="HR180" s="37"/>
      <c r="HS180" s="37"/>
      <c r="HT180" s="37"/>
      <c r="HU180" s="37"/>
      <c r="HV180" s="37"/>
      <c r="HW180" s="37"/>
      <c r="HX180" s="37"/>
      <c r="HY180" s="37"/>
      <c r="HZ180" s="37"/>
      <c r="IA180" s="37"/>
      <c r="IB180" s="37"/>
      <c r="IC180" s="37"/>
      <c r="ID180" s="37"/>
      <c r="IE180" s="37"/>
      <c r="IF180" s="37"/>
      <c r="IG180" s="37"/>
      <c r="IH180" s="37"/>
      <c r="II180" s="37"/>
      <c r="IJ180" s="37"/>
      <c r="IK180" s="37"/>
      <c r="IL180" s="37"/>
      <c r="IM180" s="37"/>
      <c r="IN180" s="37"/>
      <c r="IO180" s="37"/>
      <c r="IP180" s="37"/>
      <c r="IQ180" s="37"/>
      <c r="IR180" s="37"/>
      <c r="IS180" s="37"/>
      <c r="IT180" s="37"/>
      <c r="IU180" s="37"/>
      <c r="IV180" s="37"/>
      <c r="IW180" s="37"/>
      <c r="IX180" s="37"/>
      <c r="IY180" s="37"/>
      <c r="IZ180" s="37"/>
      <c r="JA180" s="37"/>
      <c r="JB180" s="37"/>
      <c r="JC180" s="37"/>
      <c r="JD180" s="37"/>
      <c r="JE180" s="37"/>
      <c r="JF180" s="37"/>
      <c r="JG180" s="37"/>
      <c r="JH180" s="37"/>
      <c r="JI180" s="37"/>
      <c r="JJ180" s="37"/>
      <c r="JK180" s="37"/>
      <c r="JL180" s="37"/>
      <c r="JM180" s="37"/>
      <c r="JN180" s="37"/>
      <c r="JO180" s="37"/>
      <c r="JP180" s="37"/>
      <c r="JQ180" s="37"/>
      <c r="JR180" s="37"/>
      <c r="JS180" s="37"/>
      <c r="JT180" s="37"/>
      <c r="JU180" s="37"/>
      <c r="JV180" s="37"/>
      <c r="JW180" s="37"/>
      <c r="JX180" s="37"/>
      <c r="JY180" s="37"/>
      <c r="JZ180" s="37"/>
      <c r="KA180" s="37"/>
      <c r="KB180" s="37"/>
      <c r="KC180" s="37"/>
      <c r="KD180" s="37"/>
      <c r="KE180" s="37"/>
      <c r="KF180" s="37"/>
      <c r="KG180" s="37"/>
      <c r="KH180" s="37"/>
      <c r="KI180" s="37"/>
      <c r="KJ180" s="37"/>
      <c r="KK180" s="37"/>
      <c r="KL180" s="37"/>
      <c r="KM180" s="37"/>
      <c r="KN180" s="37"/>
      <c r="KO180" s="37"/>
      <c r="KP180" s="37"/>
      <c r="KQ180" s="37"/>
      <c r="KR180" s="37"/>
      <c r="KS180" s="37"/>
      <c r="KT180" s="37"/>
      <c r="KU180" s="37"/>
      <c r="KV180" s="37"/>
      <c r="KW180" s="37"/>
      <c r="KX180" s="37"/>
      <c r="KY180" s="37"/>
      <c r="KZ180" s="37"/>
      <c r="LA180" s="37"/>
      <c r="LB180" s="37"/>
      <c r="LC180" s="59"/>
      <c r="LD180" s="59"/>
      <c r="LE180" s="59"/>
      <c r="LF180" s="59"/>
      <c r="LG180" s="59"/>
      <c r="LH180" s="59"/>
      <c r="LI180" s="59"/>
      <c r="LJ180" s="59"/>
      <c r="LK180" s="59"/>
      <c r="LL180" s="59"/>
      <c r="LM180" s="59"/>
      <c r="LN180" s="59"/>
      <c r="LO180" s="59"/>
      <c r="LP180" s="59"/>
      <c r="LQ180" s="59"/>
      <c r="LR180" s="59"/>
      <c r="LS180" s="59"/>
      <c r="LT180" s="59"/>
      <c r="LU180" s="59"/>
      <c r="LV180" s="59"/>
      <c r="LW180" s="37"/>
      <c r="LX180" s="37"/>
      <c r="LY180" s="37"/>
      <c r="LZ180" s="37"/>
      <c r="MA180" s="37"/>
      <c r="MB180" s="37"/>
      <c r="MC180" s="37"/>
      <c r="MD180" s="37"/>
      <c r="ME180" s="37"/>
      <c r="MF180" s="37"/>
      <c r="MG180" s="37"/>
      <c r="MH180" s="37"/>
      <c r="MI180" s="37"/>
      <c r="MJ180" s="37"/>
      <c r="MK180" s="37"/>
      <c r="ML180" s="37"/>
      <c r="MM180" s="37"/>
      <c r="MN180" s="37"/>
      <c r="MO180" s="20"/>
      <c r="MP180" s="20"/>
      <c r="MQ180" s="20"/>
      <c r="MR180" s="20"/>
      <c r="MS180" s="20"/>
      <c r="MT180" s="20"/>
      <c r="MU180" s="20"/>
      <c r="MV180" s="20"/>
      <c r="MW180" s="20"/>
      <c r="MX180" s="20"/>
      <c r="MY180" s="20"/>
      <c r="MZ180" s="20"/>
      <c r="NA180" s="20"/>
      <c r="NB180" s="20"/>
      <c r="NC180" s="20"/>
      <c r="ND180" s="20"/>
      <c r="NE180" s="20"/>
      <c r="NF180" s="20"/>
      <c r="NG180" s="20"/>
      <c r="NH180" s="20"/>
      <c r="NI180" s="20"/>
      <c r="NJ180" s="20"/>
      <c r="NK180" s="20"/>
      <c r="NL180" s="20"/>
      <c r="NM180" s="20"/>
      <c r="NN180" s="57"/>
      <c r="NO180" s="57"/>
      <c r="NP180" s="57"/>
      <c r="NQ180" s="57"/>
      <c r="NR180" s="57"/>
      <c r="NS180" s="57"/>
      <c r="NT180" s="57"/>
      <c r="NU180" s="57"/>
      <c r="NV180" s="57"/>
      <c r="NW180" s="57"/>
      <c r="NX180" s="57"/>
      <c r="NY180" s="57"/>
      <c r="NZ180" s="57"/>
      <c r="OA180" s="57"/>
      <c r="OB180" s="57"/>
      <c r="OC180" s="57"/>
      <c r="OD180" s="57"/>
      <c r="OE180" s="57"/>
      <c r="OF180" s="57"/>
      <c r="OG180" s="57"/>
      <c r="OH180" s="57"/>
      <c r="OI180" s="57"/>
      <c r="OJ180" s="57"/>
      <c r="OK180" s="57"/>
      <c r="OL180" s="57"/>
      <c r="OM180" s="57"/>
      <c r="ON180" s="57"/>
      <c r="OO180" s="57"/>
      <c r="OP180" s="57"/>
      <c r="OQ180" s="57"/>
      <c r="OR180" s="57"/>
      <c r="OS180" s="57"/>
      <c r="OT180" s="57"/>
      <c r="OU180" s="57"/>
      <c r="OV180" s="57"/>
      <c r="OW180" s="57"/>
      <c r="OX180" s="57"/>
      <c r="OY180" s="57"/>
      <c r="OZ180" s="57"/>
      <c r="PA180" s="57"/>
      <c r="PB180" s="20"/>
      <c r="PC180" s="20"/>
      <c r="PD180" s="20"/>
      <c r="PE180" s="20"/>
      <c r="PF180" s="20"/>
      <c r="PG180" s="20"/>
      <c r="PH180" s="20"/>
      <c r="PI180" s="20"/>
      <c r="PJ180" s="20"/>
      <c r="PK180" s="20"/>
      <c r="PL180" s="20"/>
      <c r="PM180" s="20"/>
      <c r="PN180" s="20"/>
      <c r="PO180" s="20"/>
      <c r="PP180" s="20"/>
      <c r="PQ180" s="20"/>
      <c r="PR180" s="20"/>
      <c r="PS180" s="20"/>
      <c r="PT180" s="20"/>
      <c r="PU180" s="20"/>
      <c r="PV180" s="20"/>
      <c r="PW180" s="20"/>
      <c r="PX180" s="20"/>
      <c r="PY180" s="20"/>
      <c r="PZ180" s="20"/>
      <c r="QA180" s="20"/>
      <c r="QB180" s="20"/>
      <c r="QC180" s="20"/>
      <c r="QD180" s="20"/>
      <c r="QE180" s="20"/>
      <c r="QF180" s="20"/>
      <c r="QG180" s="20"/>
      <c r="QH180" s="20"/>
      <c r="QI180" s="20"/>
      <c r="QJ180" s="20"/>
      <c r="QK180" s="20"/>
      <c r="QL180" s="37"/>
      <c r="QM180" s="37"/>
      <c r="QN180" s="47"/>
      <c r="QO180" s="47"/>
      <c r="QP180" s="47"/>
      <c r="QQ180" s="47"/>
      <c r="QR180" s="47"/>
      <c r="QS180" s="47"/>
      <c r="QT180" s="47"/>
      <c r="QU180" s="47"/>
      <c r="QV180" s="47"/>
      <c r="QW180" s="47"/>
      <c r="QX180" s="47"/>
      <c r="QY180" s="47"/>
      <c r="QZ180" s="47"/>
      <c r="RA180" s="47"/>
      <c r="RB180" s="47"/>
      <c r="RC180" s="47"/>
      <c r="RD180" s="47"/>
      <c r="RE180" s="47"/>
      <c r="RF180" s="47"/>
      <c r="RG180" s="47"/>
    </row>
    <row r="181" spans="1:475" s="85" customFormat="1">
      <c r="A181" s="14">
        <f t="shared" si="3"/>
        <v>178</v>
      </c>
      <c r="B181" s="30">
        <f>SUM(D181:L181)</f>
        <v>2</v>
      </c>
      <c r="C181" s="30"/>
      <c r="D181" s="54"/>
      <c r="E181" s="31"/>
      <c r="F181" s="66"/>
      <c r="G181" s="65"/>
      <c r="H181" s="92"/>
      <c r="I181" s="32"/>
      <c r="J181" s="18"/>
      <c r="K181" s="18">
        <v>2</v>
      </c>
      <c r="L181" s="18"/>
      <c r="M181" s="33" t="s">
        <v>269</v>
      </c>
      <c r="N181" s="33" t="s">
        <v>270</v>
      </c>
      <c r="O181" s="18">
        <v>1977</v>
      </c>
      <c r="P181" s="34">
        <f>SUM(R181:AQJ181)</f>
        <v>17.8</v>
      </c>
      <c r="Q181" s="35">
        <f>COUNTIF(R181:AQJ181,"&gt;0")</f>
        <v>2</v>
      </c>
      <c r="R181" s="36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>
        <v>5.5</v>
      </c>
      <c r="CU181" s="18"/>
      <c r="CV181" s="18"/>
      <c r="CW181" s="18"/>
      <c r="CX181" s="18"/>
      <c r="CY181" s="20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>
        <v>12.3</v>
      </c>
      <c r="EH181" s="20"/>
      <c r="EI181" s="20"/>
      <c r="EJ181" s="20"/>
      <c r="EK181" s="20"/>
      <c r="EL181" s="20"/>
      <c r="EM181" s="20"/>
      <c r="EN181" s="20"/>
      <c r="EO181" s="18"/>
      <c r="EP181" s="18"/>
      <c r="EQ181" s="18"/>
      <c r="ER181" s="18"/>
      <c r="ES181" s="18"/>
      <c r="ET181" s="18"/>
      <c r="EU181" s="18"/>
      <c r="EV181" s="18"/>
      <c r="EW181" s="18"/>
      <c r="EX181" s="37"/>
      <c r="EY181" s="37"/>
      <c r="EZ181" s="37"/>
      <c r="FA181" s="37"/>
      <c r="FB181" s="37"/>
      <c r="FC181" s="37"/>
      <c r="FD181" s="37"/>
      <c r="FE181" s="37"/>
      <c r="FF181" s="37"/>
      <c r="FG181" s="37"/>
      <c r="FH181" s="37"/>
      <c r="FI181" s="37"/>
      <c r="FJ181" s="37"/>
      <c r="FK181" s="37"/>
      <c r="FL181" s="37"/>
      <c r="FM181" s="37"/>
      <c r="FN181" s="37"/>
      <c r="FO181" s="18"/>
      <c r="FP181" s="18"/>
      <c r="FQ181" s="18"/>
      <c r="FR181" s="18"/>
      <c r="FS181" s="18"/>
      <c r="FT181" s="18"/>
      <c r="FU181" s="18"/>
      <c r="FV181" s="37"/>
      <c r="FW181" s="37"/>
      <c r="FX181" s="37"/>
      <c r="FY181" s="37"/>
      <c r="FZ181" s="37"/>
      <c r="GA181" s="37"/>
      <c r="GB181" s="37"/>
      <c r="GC181" s="37"/>
      <c r="GD181" s="37"/>
      <c r="GE181" s="37"/>
      <c r="GF181" s="37"/>
      <c r="GG181" s="37"/>
      <c r="GH181" s="37"/>
      <c r="GI181" s="37"/>
      <c r="GJ181" s="37"/>
      <c r="GK181" s="37"/>
      <c r="GL181" s="37"/>
      <c r="GM181" s="37"/>
      <c r="GN181" s="37"/>
      <c r="GO181" s="37"/>
      <c r="GP181" s="37"/>
      <c r="GQ181" s="37"/>
      <c r="GR181" s="37"/>
      <c r="GS181" s="37"/>
      <c r="GT181" s="37"/>
      <c r="GU181" s="37"/>
      <c r="GV181" s="37"/>
      <c r="GW181" s="37"/>
      <c r="GX181" s="37"/>
      <c r="GY181" s="37"/>
      <c r="GZ181" s="37"/>
      <c r="HA181" s="37"/>
      <c r="HB181" s="37"/>
      <c r="HC181" s="37"/>
      <c r="HD181" s="37"/>
      <c r="HE181" s="37"/>
      <c r="HF181" s="37"/>
      <c r="HG181" s="37"/>
      <c r="HH181" s="37"/>
      <c r="HI181" s="37"/>
      <c r="HJ181" s="37"/>
      <c r="HK181" s="37"/>
      <c r="HL181" s="37"/>
      <c r="HM181" s="37"/>
      <c r="HN181" s="37"/>
      <c r="HO181" s="37"/>
      <c r="HP181" s="37"/>
      <c r="HQ181" s="37"/>
      <c r="HR181" s="37"/>
      <c r="HS181" s="37"/>
      <c r="HT181" s="37"/>
      <c r="HU181" s="37"/>
      <c r="HV181" s="37"/>
      <c r="HW181" s="37"/>
      <c r="HX181" s="37"/>
      <c r="HY181" s="37"/>
      <c r="HZ181" s="37"/>
      <c r="IA181" s="37"/>
      <c r="IB181" s="37"/>
      <c r="IC181" s="37"/>
      <c r="ID181" s="37"/>
      <c r="IE181" s="37"/>
      <c r="IF181" s="37"/>
      <c r="IG181" s="37"/>
      <c r="IH181" s="37"/>
      <c r="II181" s="37"/>
      <c r="IJ181" s="37"/>
      <c r="IK181" s="37"/>
      <c r="IL181" s="37"/>
      <c r="IM181" s="37"/>
      <c r="IN181" s="37"/>
      <c r="IO181" s="37"/>
      <c r="IP181" s="37"/>
      <c r="IQ181" s="37"/>
      <c r="IR181" s="37"/>
      <c r="IS181" s="37"/>
      <c r="IT181" s="37"/>
      <c r="IU181" s="37"/>
      <c r="IV181" s="37"/>
      <c r="IW181" s="37"/>
      <c r="IX181" s="37"/>
      <c r="IY181" s="37"/>
      <c r="IZ181" s="37"/>
      <c r="JA181" s="37"/>
      <c r="JB181" s="37"/>
      <c r="JC181" s="37"/>
      <c r="JD181" s="37"/>
      <c r="JE181" s="37"/>
      <c r="JF181" s="37"/>
      <c r="JG181" s="37"/>
      <c r="JH181" s="37"/>
      <c r="JI181" s="37"/>
      <c r="JJ181" s="37"/>
      <c r="JK181" s="37"/>
      <c r="JL181" s="37"/>
      <c r="JM181" s="37"/>
      <c r="JN181" s="37"/>
      <c r="JO181" s="37"/>
      <c r="JP181" s="37"/>
      <c r="JQ181" s="37"/>
      <c r="JR181" s="37"/>
      <c r="JS181" s="37"/>
      <c r="JT181" s="37"/>
      <c r="JU181" s="37"/>
      <c r="JV181" s="37"/>
      <c r="JW181" s="37"/>
      <c r="JX181" s="37"/>
      <c r="JY181" s="37"/>
      <c r="JZ181" s="37"/>
      <c r="KA181" s="37"/>
      <c r="KB181" s="37"/>
      <c r="KC181" s="37"/>
      <c r="KD181" s="37"/>
      <c r="KE181" s="37"/>
      <c r="KF181" s="37"/>
      <c r="KG181" s="37"/>
      <c r="KH181" s="37"/>
      <c r="KI181" s="37"/>
      <c r="KJ181" s="37"/>
      <c r="KK181" s="37"/>
      <c r="KL181" s="37"/>
      <c r="KM181" s="37"/>
      <c r="KN181" s="37"/>
      <c r="KO181" s="37"/>
      <c r="KP181" s="37"/>
      <c r="KQ181" s="37"/>
      <c r="KR181" s="37"/>
      <c r="KS181" s="37"/>
      <c r="KT181" s="37"/>
      <c r="KU181" s="37"/>
      <c r="KV181" s="37"/>
      <c r="KW181" s="37"/>
      <c r="KX181" s="37"/>
      <c r="KY181" s="37"/>
      <c r="KZ181" s="37"/>
      <c r="LA181" s="37"/>
      <c r="LB181" s="37"/>
      <c r="LC181" s="59"/>
      <c r="LD181" s="59"/>
      <c r="LE181" s="59"/>
      <c r="LF181" s="59"/>
      <c r="LG181" s="59"/>
      <c r="LH181" s="59"/>
      <c r="LI181" s="59"/>
      <c r="LJ181" s="59"/>
      <c r="LK181" s="59"/>
      <c r="LL181" s="59"/>
      <c r="LM181" s="59"/>
      <c r="LN181" s="59"/>
      <c r="LO181" s="59"/>
      <c r="LP181" s="59"/>
      <c r="LQ181" s="59"/>
      <c r="LR181" s="59"/>
      <c r="LS181" s="59"/>
      <c r="LT181" s="59"/>
      <c r="LU181" s="59"/>
      <c r="LV181" s="59"/>
      <c r="LW181" s="37"/>
      <c r="LX181" s="37"/>
      <c r="LY181" s="37"/>
      <c r="LZ181" s="37"/>
      <c r="MA181" s="37"/>
      <c r="MB181" s="37"/>
      <c r="MC181" s="37"/>
      <c r="MD181" s="37"/>
      <c r="ME181" s="37"/>
      <c r="MF181" s="37"/>
      <c r="MG181" s="37"/>
      <c r="MH181" s="37"/>
      <c r="MI181" s="37"/>
      <c r="MJ181" s="37"/>
      <c r="MK181" s="37"/>
      <c r="ML181" s="37"/>
      <c r="MM181" s="37"/>
      <c r="MN181" s="37"/>
      <c r="MO181" s="20"/>
      <c r="MP181" s="20"/>
      <c r="MQ181" s="20"/>
      <c r="MR181" s="20"/>
      <c r="MS181" s="20"/>
      <c r="MT181" s="20"/>
      <c r="MU181" s="20"/>
      <c r="MV181" s="20"/>
      <c r="MW181" s="20"/>
      <c r="MX181" s="20"/>
      <c r="MY181" s="20"/>
      <c r="MZ181" s="20"/>
      <c r="NA181" s="20"/>
      <c r="NB181" s="20"/>
      <c r="NC181" s="20"/>
      <c r="ND181" s="20"/>
      <c r="NE181" s="20"/>
      <c r="NF181" s="20"/>
      <c r="NG181" s="20"/>
      <c r="NH181" s="20"/>
      <c r="NI181" s="20"/>
      <c r="NJ181" s="20"/>
      <c r="NK181" s="20"/>
      <c r="NL181" s="20"/>
      <c r="NM181" s="20"/>
      <c r="NN181" s="57"/>
      <c r="NO181" s="57"/>
      <c r="NP181" s="57"/>
      <c r="NQ181" s="57"/>
      <c r="NR181" s="57"/>
      <c r="NS181" s="57"/>
      <c r="NT181" s="57"/>
      <c r="NU181" s="57"/>
      <c r="NV181" s="57"/>
      <c r="NW181" s="57"/>
      <c r="NX181" s="57"/>
      <c r="NY181" s="57"/>
      <c r="NZ181" s="57"/>
      <c r="OA181" s="57"/>
      <c r="OB181" s="57"/>
      <c r="OC181" s="57"/>
      <c r="OD181" s="57"/>
      <c r="OE181" s="57"/>
      <c r="OF181" s="57"/>
      <c r="OG181" s="57"/>
      <c r="OH181" s="57"/>
      <c r="OI181" s="57"/>
      <c r="OJ181" s="57"/>
      <c r="OK181" s="57"/>
      <c r="OL181" s="57"/>
      <c r="OM181" s="57"/>
      <c r="ON181" s="57"/>
      <c r="OO181" s="57"/>
      <c r="OP181" s="57"/>
      <c r="OQ181" s="57"/>
      <c r="OR181" s="57"/>
      <c r="OS181" s="57"/>
      <c r="OT181" s="57"/>
      <c r="OU181" s="57"/>
      <c r="OV181" s="57"/>
      <c r="OW181" s="57"/>
      <c r="OX181" s="57"/>
      <c r="OY181" s="57"/>
      <c r="OZ181" s="57"/>
      <c r="PA181" s="57"/>
      <c r="PB181" s="20"/>
      <c r="PC181" s="20"/>
      <c r="PD181" s="20"/>
      <c r="PE181" s="20"/>
      <c r="PF181" s="20"/>
      <c r="PG181" s="20"/>
      <c r="PH181" s="20"/>
      <c r="PI181" s="20"/>
      <c r="PJ181" s="20"/>
      <c r="PK181" s="20"/>
      <c r="PL181" s="20"/>
      <c r="PM181" s="20"/>
      <c r="PN181" s="20"/>
      <c r="PO181" s="20"/>
      <c r="PP181" s="20"/>
      <c r="PQ181" s="20"/>
      <c r="PR181" s="20"/>
      <c r="PS181" s="20"/>
      <c r="PT181" s="20"/>
      <c r="PU181" s="20"/>
      <c r="PV181" s="20"/>
      <c r="PW181" s="20"/>
      <c r="PX181" s="20"/>
      <c r="PY181" s="20"/>
      <c r="PZ181" s="20"/>
      <c r="QA181" s="20"/>
      <c r="QB181" s="20"/>
      <c r="QC181" s="20"/>
      <c r="QD181" s="20"/>
      <c r="QE181" s="20"/>
      <c r="QF181" s="20"/>
      <c r="QG181" s="20"/>
      <c r="QH181" s="20"/>
      <c r="QI181" s="20"/>
      <c r="QJ181" s="20"/>
      <c r="QK181" s="20"/>
      <c r="QL181" s="37"/>
      <c r="QM181" s="37"/>
      <c r="QN181" s="47"/>
      <c r="QO181" s="47"/>
      <c r="QP181" s="47"/>
      <c r="QQ181" s="47"/>
      <c r="QR181" s="47"/>
      <c r="QS181" s="47"/>
      <c r="QT181" s="47"/>
      <c r="QU181" s="47"/>
      <c r="QV181" s="47"/>
      <c r="QW181" s="47"/>
      <c r="QX181" s="47"/>
      <c r="QY181" s="47"/>
      <c r="QZ181" s="47"/>
      <c r="RA181" s="47"/>
      <c r="RB181" s="47"/>
      <c r="RC181" s="47"/>
      <c r="RD181" s="47"/>
      <c r="RE181" s="47"/>
      <c r="RF181" s="47"/>
      <c r="RG181" s="47"/>
    </row>
    <row r="182" spans="1:475" s="85" customFormat="1">
      <c r="A182" s="14">
        <f t="shared" si="3"/>
        <v>179</v>
      </c>
      <c r="B182" s="30">
        <f>SUM(D182:L182)</f>
        <v>2</v>
      </c>
      <c r="C182" s="30"/>
      <c r="D182" s="54"/>
      <c r="E182" s="31"/>
      <c r="F182" s="66"/>
      <c r="G182" s="65"/>
      <c r="H182" s="92"/>
      <c r="I182" s="32"/>
      <c r="J182" s="18">
        <v>1</v>
      </c>
      <c r="K182" s="18">
        <v>1</v>
      </c>
      <c r="L182" s="18"/>
      <c r="M182" s="33" t="s">
        <v>341</v>
      </c>
      <c r="N182" s="33" t="s">
        <v>342</v>
      </c>
      <c r="O182" s="18">
        <v>1979</v>
      </c>
      <c r="P182" s="34">
        <f>SUM(R182:AQJ182)</f>
        <v>16.3</v>
      </c>
      <c r="Q182" s="35">
        <f>COUNTIF(R182:AQJ182,"&gt;0")</f>
        <v>2</v>
      </c>
      <c r="R182" s="36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>
        <v>11.8</v>
      </c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37"/>
      <c r="EP182" s="37"/>
      <c r="EQ182" s="37"/>
      <c r="ER182" s="37"/>
      <c r="ES182" s="37"/>
      <c r="ET182" s="37"/>
      <c r="EU182" s="37"/>
      <c r="EV182" s="37"/>
      <c r="EW182" s="37"/>
      <c r="EX182" s="37"/>
      <c r="EY182" s="37"/>
      <c r="EZ182" s="37"/>
      <c r="FA182" s="37"/>
      <c r="FB182" s="37"/>
      <c r="FC182" s="37"/>
      <c r="FD182" s="37"/>
      <c r="FE182" s="37"/>
      <c r="FF182" s="37"/>
      <c r="FG182" s="37"/>
      <c r="FH182" s="37"/>
      <c r="FI182" s="37"/>
      <c r="FJ182" s="37"/>
      <c r="FK182" s="37"/>
      <c r="FL182" s="37"/>
      <c r="FM182" s="37">
        <v>4.5</v>
      </c>
      <c r="FN182" s="37"/>
      <c r="FO182" s="18"/>
      <c r="FP182" s="18"/>
      <c r="FQ182" s="18"/>
      <c r="FR182" s="18"/>
      <c r="FS182" s="18"/>
      <c r="FT182" s="18"/>
      <c r="FU182" s="18"/>
      <c r="FV182" s="37"/>
      <c r="FW182" s="37"/>
      <c r="FX182" s="37"/>
      <c r="FY182" s="37"/>
      <c r="FZ182" s="37"/>
      <c r="GA182" s="37"/>
      <c r="GB182" s="37"/>
      <c r="GC182" s="37"/>
      <c r="GD182" s="37"/>
      <c r="GE182" s="37"/>
      <c r="GF182" s="37"/>
      <c r="GG182" s="37"/>
      <c r="GH182" s="37"/>
      <c r="GI182" s="37"/>
      <c r="GJ182" s="37"/>
      <c r="GK182" s="37"/>
      <c r="GL182" s="37"/>
      <c r="GM182" s="37"/>
      <c r="GN182" s="37"/>
      <c r="GO182" s="37"/>
      <c r="GP182" s="37"/>
      <c r="GQ182" s="37"/>
      <c r="GR182" s="37"/>
      <c r="GS182" s="37"/>
      <c r="GT182" s="37"/>
      <c r="GU182" s="37"/>
      <c r="GV182" s="37"/>
      <c r="GW182" s="37"/>
      <c r="GX182" s="37"/>
      <c r="GY182" s="37"/>
      <c r="GZ182" s="37"/>
      <c r="HA182" s="37"/>
      <c r="HB182" s="37"/>
      <c r="HC182" s="37"/>
      <c r="HD182" s="37"/>
      <c r="HE182" s="37"/>
      <c r="HF182" s="37"/>
      <c r="HG182" s="37"/>
      <c r="HH182" s="37"/>
      <c r="HI182" s="37"/>
      <c r="HJ182" s="37"/>
      <c r="HK182" s="37"/>
      <c r="HL182" s="37"/>
      <c r="HM182" s="37"/>
      <c r="HN182" s="37"/>
      <c r="HO182" s="37"/>
      <c r="HP182" s="37"/>
      <c r="HQ182" s="37"/>
      <c r="HR182" s="37"/>
      <c r="HS182" s="37"/>
      <c r="HT182" s="37"/>
      <c r="HU182" s="37"/>
      <c r="HV182" s="37"/>
      <c r="HW182" s="37"/>
      <c r="HX182" s="37"/>
      <c r="HY182" s="37"/>
      <c r="HZ182" s="37"/>
      <c r="IA182" s="37"/>
      <c r="IB182" s="37"/>
      <c r="IC182" s="37"/>
      <c r="ID182" s="37"/>
      <c r="IE182" s="37"/>
      <c r="IF182" s="37"/>
      <c r="IG182" s="37"/>
      <c r="IH182" s="37"/>
      <c r="II182" s="37"/>
      <c r="IJ182" s="37"/>
      <c r="IK182" s="37"/>
      <c r="IL182" s="37"/>
      <c r="IM182" s="37"/>
      <c r="IN182" s="37"/>
      <c r="IO182" s="37"/>
      <c r="IP182" s="37"/>
      <c r="IQ182" s="37"/>
      <c r="IR182" s="37"/>
      <c r="IS182" s="37"/>
      <c r="IT182" s="37"/>
      <c r="IU182" s="37"/>
      <c r="IV182" s="37"/>
      <c r="IW182" s="37"/>
      <c r="IX182" s="37"/>
      <c r="IY182" s="37"/>
      <c r="IZ182" s="37"/>
      <c r="JA182" s="37"/>
      <c r="JB182" s="37"/>
      <c r="JC182" s="37"/>
      <c r="JD182" s="37"/>
      <c r="JE182" s="37"/>
      <c r="JF182" s="37"/>
      <c r="JG182" s="37"/>
      <c r="JH182" s="37"/>
      <c r="JI182" s="37"/>
      <c r="JJ182" s="37"/>
      <c r="JK182" s="37"/>
      <c r="JL182" s="37"/>
      <c r="JM182" s="37"/>
      <c r="JN182" s="37"/>
      <c r="JO182" s="37"/>
      <c r="JP182" s="37"/>
      <c r="JQ182" s="37"/>
      <c r="JR182" s="37"/>
      <c r="JS182" s="37"/>
      <c r="JT182" s="37"/>
      <c r="JU182" s="37"/>
      <c r="JV182" s="37"/>
      <c r="JW182" s="37"/>
      <c r="JX182" s="37"/>
      <c r="JY182" s="37"/>
      <c r="JZ182" s="37"/>
      <c r="KA182" s="37"/>
      <c r="KB182" s="37"/>
      <c r="KC182" s="37"/>
      <c r="KD182" s="37"/>
      <c r="KE182" s="37"/>
      <c r="KF182" s="37"/>
      <c r="KG182" s="37"/>
      <c r="KH182" s="37"/>
      <c r="KI182" s="37"/>
      <c r="KJ182" s="37"/>
      <c r="KK182" s="37"/>
      <c r="KL182" s="37"/>
      <c r="KM182" s="37"/>
      <c r="KN182" s="37"/>
      <c r="KO182" s="37"/>
      <c r="KP182" s="37"/>
      <c r="KQ182" s="37"/>
      <c r="KR182" s="37"/>
      <c r="KS182" s="37"/>
      <c r="KT182" s="37"/>
      <c r="KU182" s="37"/>
      <c r="KV182" s="37"/>
      <c r="KW182" s="37"/>
      <c r="KX182" s="37"/>
      <c r="KY182" s="37"/>
      <c r="KZ182" s="37"/>
      <c r="LA182" s="37"/>
      <c r="LB182" s="37"/>
      <c r="LC182" s="59"/>
      <c r="LD182" s="59"/>
      <c r="LE182" s="59"/>
      <c r="LF182" s="59"/>
      <c r="LG182" s="59"/>
      <c r="LH182" s="59"/>
      <c r="LI182" s="59"/>
      <c r="LJ182" s="59"/>
      <c r="LK182" s="59"/>
      <c r="LL182" s="59"/>
      <c r="LM182" s="59"/>
      <c r="LN182" s="59"/>
      <c r="LO182" s="59"/>
      <c r="LP182" s="59"/>
      <c r="LQ182" s="59"/>
      <c r="LR182" s="59"/>
      <c r="LS182" s="59"/>
      <c r="LT182" s="59"/>
      <c r="LU182" s="59"/>
      <c r="LV182" s="59"/>
      <c r="LW182" s="37"/>
      <c r="LX182" s="37"/>
      <c r="LY182" s="37"/>
      <c r="LZ182" s="37"/>
      <c r="MA182" s="37"/>
      <c r="MB182" s="37"/>
      <c r="MC182" s="37"/>
      <c r="MD182" s="37"/>
      <c r="ME182" s="37"/>
      <c r="MF182" s="37"/>
      <c r="MG182" s="37"/>
      <c r="MH182" s="37"/>
      <c r="MI182" s="37"/>
      <c r="MJ182" s="37"/>
      <c r="MK182" s="37"/>
      <c r="ML182" s="37"/>
      <c r="MM182" s="37"/>
      <c r="MN182" s="37"/>
      <c r="MO182" s="20"/>
      <c r="MP182" s="20"/>
      <c r="MQ182" s="20"/>
      <c r="MR182" s="20"/>
      <c r="MS182" s="20"/>
      <c r="MT182" s="20"/>
      <c r="MU182" s="20"/>
      <c r="MV182" s="20"/>
      <c r="MW182" s="20"/>
      <c r="MX182" s="20"/>
      <c r="MY182" s="20"/>
      <c r="MZ182" s="20"/>
      <c r="NA182" s="20"/>
      <c r="NB182" s="20"/>
      <c r="NC182" s="20"/>
      <c r="ND182" s="20"/>
      <c r="NE182" s="20"/>
      <c r="NF182" s="20"/>
      <c r="NG182" s="20"/>
      <c r="NH182" s="20"/>
      <c r="NI182" s="20"/>
      <c r="NJ182" s="20"/>
      <c r="NK182" s="20"/>
      <c r="NL182" s="20"/>
      <c r="NM182" s="20"/>
      <c r="NN182" s="57"/>
      <c r="NO182" s="57"/>
      <c r="NP182" s="57"/>
      <c r="NQ182" s="57"/>
      <c r="NR182" s="57"/>
      <c r="NS182" s="57"/>
      <c r="NT182" s="57"/>
      <c r="NU182" s="57"/>
      <c r="NV182" s="57"/>
      <c r="NW182" s="57"/>
      <c r="NX182" s="57"/>
      <c r="NY182" s="57"/>
      <c r="NZ182" s="57"/>
      <c r="OA182" s="57"/>
      <c r="OB182" s="57"/>
      <c r="OC182" s="57"/>
      <c r="OD182" s="57"/>
      <c r="OE182" s="57"/>
      <c r="OF182" s="57"/>
      <c r="OG182" s="57"/>
      <c r="OH182" s="57"/>
      <c r="OI182" s="57"/>
      <c r="OJ182" s="57"/>
      <c r="OK182" s="57"/>
      <c r="OL182" s="57"/>
      <c r="OM182" s="57"/>
      <c r="ON182" s="57"/>
      <c r="OO182" s="57"/>
      <c r="OP182" s="57"/>
      <c r="OQ182" s="57"/>
      <c r="OR182" s="57"/>
      <c r="OS182" s="57"/>
      <c r="OT182" s="57"/>
      <c r="OU182" s="57"/>
      <c r="OV182" s="57"/>
      <c r="OW182" s="57"/>
      <c r="OX182" s="57"/>
      <c r="OY182" s="57"/>
      <c r="OZ182" s="57"/>
      <c r="PA182" s="57"/>
      <c r="PB182" s="20"/>
      <c r="PC182" s="20"/>
      <c r="PD182" s="20"/>
      <c r="PE182" s="20"/>
      <c r="PF182" s="20"/>
      <c r="PG182" s="20"/>
      <c r="PH182" s="20"/>
      <c r="PI182" s="20"/>
      <c r="PJ182" s="20"/>
      <c r="PK182" s="20"/>
      <c r="PL182" s="20"/>
      <c r="PM182" s="20"/>
      <c r="PN182" s="20"/>
      <c r="PO182" s="20"/>
      <c r="PP182" s="20"/>
      <c r="PQ182" s="20"/>
      <c r="PR182" s="20"/>
      <c r="PS182" s="20"/>
      <c r="PT182" s="20"/>
      <c r="PU182" s="20"/>
      <c r="PV182" s="20"/>
      <c r="PW182" s="20"/>
      <c r="PX182" s="20"/>
      <c r="PY182" s="20"/>
      <c r="PZ182" s="20"/>
      <c r="QA182" s="20"/>
      <c r="QB182" s="20"/>
      <c r="QC182" s="20"/>
      <c r="QD182" s="20"/>
      <c r="QE182" s="20"/>
      <c r="QF182" s="20"/>
      <c r="QG182" s="20"/>
      <c r="QH182" s="20"/>
      <c r="QI182" s="20"/>
      <c r="QJ182" s="20"/>
      <c r="QK182" s="20"/>
      <c r="QL182" s="37"/>
      <c r="QM182" s="37"/>
      <c r="QN182" s="47"/>
      <c r="QO182" s="47"/>
      <c r="QP182" s="47"/>
      <c r="QQ182" s="47"/>
      <c r="QR182" s="47"/>
      <c r="QS182" s="47"/>
      <c r="QT182" s="47"/>
      <c r="QU182" s="47"/>
      <c r="QV182" s="47"/>
      <c r="QW182" s="47"/>
      <c r="QX182" s="47"/>
      <c r="QY182" s="47"/>
      <c r="QZ182" s="47"/>
      <c r="RA182" s="47"/>
      <c r="RB182" s="47"/>
      <c r="RC182" s="47"/>
      <c r="RD182" s="47"/>
      <c r="RE182" s="47"/>
      <c r="RF182" s="47"/>
      <c r="RG182" s="47"/>
    </row>
    <row r="183" spans="1:475" s="85" customFormat="1">
      <c r="A183" s="14">
        <f t="shared" si="3"/>
        <v>180</v>
      </c>
      <c r="B183" s="30">
        <f>SUM(D183:L183)</f>
        <v>2</v>
      </c>
      <c r="C183" s="30"/>
      <c r="D183" s="54"/>
      <c r="E183" s="31"/>
      <c r="F183" s="66"/>
      <c r="G183" s="65"/>
      <c r="H183" s="92"/>
      <c r="I183" s="32"/>
      <c r="J183" s="18"/>
      <c r="K183" s="18">
        <v>2</v>
      </c>
      <c r="L183" s="18"/>
      <c r="M183" s="33" t="s">
        <v>334</v>
      </c>
      <c r="N183" s="33" t="s">
        <v>167</v>
      </c>
      <c r="O183" s="18">
        <v>1984</v>
      </c>
      <c r="P183" s="34">
        <f>SUM(R183:AQJ183)</f>
        <v>16.3</v>
      </c>
      <c r="Q183" s="35">
        <f>COUNTIF(R183:AQJ183,"&gt;0")</f>
        <v>2</v>
      </c>
      <c r="R183" s="36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>
        <v>6.3</v>
      </c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>
        <v>10</v>
      </c>
      <c r="DT183" s="20"/>
      <c r="DU183" s="18"/>
      <c r="DV183" s="18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37"/>
      <c r="FE183" s="37"/>
      <c r="FF183" s="37"/>
      <c r="FG183" s="37"/>
      <c r="FH183" s="37"/>
      <c r="FI183" s="37"/>
      <c r="FJ183" s="37"/>
      <c r="FK183" s="37"/>
      <c r="FL183" s="37"/>
      <c r="FM183" s="37"/>
      <c r="FN183" s="37"/>
      <c r="FO183" s="18"/>
      <c r="FP183" s="18"/>
      <c r="FQ183" s="18"/>
      <c r="FR183" s="18"/>
      <c r="FS183" s="18"/>
      <c r="FT183" s="18"/>
      <c r="FU183" s="18"/>
      <c r="FV183" s="37"/>
      <c r="FW183" s="37"/>
      <c r="FX183" s="37"/>
      <c r="FY183" s="37"/>
      <c r="FZ183" s="37"/>
      <c r="GA183" s="37"/>
      <c r="GB183" s="37"/>
      <c r="GC183" s="37"/>
      <c r="GD183" s="37"/>
      <c r="GE183" s="37"/>
      <c r="GF183" s="37"/>
      <c r="GG183" s="37"/>
      <c r="GH183" s="37"/>
      <c r="GI183" s="37"/>
      <c r="GJ183" s="37"/>
      <c r="GK183" s="37"/>
      <c r="GL183" s="37"/>
      <c r="GM183" s="37"/>
      <c r="GN183" s="37"/>
      <c r="GO183" s="37"/>
      <c r="GP183" s="37"/>
      <c r="GQ183" s="37"/>
      <c r="GR183" s="37"/>
      <c r="GS183" s="37"/>
      <c r="GT183" s="37"/>
      <c r="GU183" s="37"/>
      <c r="GV183" s="37"/>
      <c r="GW183" s="37"/>
      <c r="GX183" s="37"/>
      <c r="GY183" s="37"/>
      <c r="GZ183" s="37"/>
      <c r="HA183" s="37"/>
      <c r="HB183" s="37"/>
      <c r="HC183" s="37"/>
      <c r="HD183" s="37"/>
      <c r="HE183" s="37"/>
      <c r="HF183" s="37"/>
      <c r="HG183" s="37"/>
      <c r="HH183" s="37"/>
      <c r="HI183" s="37"/>
      <c r="HJ183" s="37"/>
      <c r="HK183" s="37"/>
      <c r="HL183" s="37"/>
      <c r="HM183" s="37"/>
      <c r="HN183" s="37"/>
      <c r="HO183" s="37"/>
      <c r="HP183" s="37"/>
      <c r="HQ183" s="37"/>
      <c r="HR183" s="37"/>
      <c r="HS183" s="37"/>
      <c r="HT183" s="37"/>
      <c r="HU183" s="37"/>
      <c r="HV183" s="37"/>
      <c r="HW183" s="37"/>
      <c r="HX183" s="37"/>
      <c r="HY183" s="37"/>
      <c r="HZ183" s="37"/>
      <c r="IA183" s="37"/>
      <c r="IB183" s="37"/>
      <c r="IC183" s="37"/>
      <c r="ID183" s="37"/>
      <c r="IE183" s="37"/>
      <c r="IF183" s="37"/>
      <c r="IG183" s="37"/>
      <c r="IH183" s="37"/>
      <c r="II183" s="37"/>
      <c r="IJ183" s="37"/>
      <c r="IK183" s="37"/>
      <c r="IL183" s="37"/>
      <c r="IM183" s="37"/>
      <c r="IN183" s="37"/>
      <c r="IO183" s="37"/>
      <c r="IP183" s="37"/>
      <c r="IQ183" s="37"/>
      <c r="IR183" s="37"/>
      <c r="IS183" s="37"/>
      <c r="IT183" s="37"/>
      <c r="IU183" s="37"/>
      <c r="IV183" s="37"/>
      <c r="IW183" s="37"/>
      <c r="IX183" s="37"/>
      <c r="IY183" s="37"/>
      <c r="IZ183" s="37"/>
      <c r="JA183" s="37"/>
      <c r="JB183" s="37"/>
      <c r="JC183" s="37"/>
      <c r="JD183" s="37"/>
      <c r="JE183" s="37"/>
      <c r="JF183" s="37"/>
      <c r="JG183" s="37"/>
      <c r="JH183" s="37"/>
      <c r="JI183" s="37"/>
      <c r="JJ183" s="37"/>
      <c r="JK183" s="37"/>
      <c r="JL183" s="37"/>
      <c r="JM183" s="37"/>
      <c r="JN183" s="37"/>
      <c r="JO183" s="37"/>
      <c r="JP183" s="37"/>
      <c r="JQ183" s="37"/>
      <c r="JR183" s="37"/>
      <c r="JS183" s="37"/>
      <c r="JT183" s="37"/>
      <c r="JU183" s="37"/>
      <c r="JV183" s="37"/>
      <c r="JW183" s="37"/>
      <c r="JX183" s="37"/>
      <c r="JY183" s="37"/>
      <c r="JZ183" s="37"/>
      <c r="KA183" s="37"/>
      <c r="KB183" s="37"/>
      <c r="KC183" s="37"/>
      <c r="KD183" s="37"/>
      <c r="KE183" s="37"/>
      <c r="KF183" s="37"/>
      <c r="KG183" s="37"/>
      <c r="KH183" s="37"/>
      <c r="KI183" s="37"/>
      <c r="KJ183" s="37"/>
      <c r="KK183" s="37"/>
      <c r="KL183" s="37"/>
      <c r="KM183" s="37"/>
      <c r="KN183" s="37"/>
      <c r="KO183" s="37"/>
      <c r="KP183" s="37"/>
      <c r="KQ183" s="37"/>
      <c r="KR183" s="37"/>
      <c r="KS183" s="37"/>
      <c r="KT183" s="37"/>
      <c r="KU183" s="37"/>
      <c r="KV183" s="37"/>
      <c r="KW183" s="37"/>
      <c r="KX183" s="37"/>
      <c r="KY183" s="37"/>
      <c r="KZ183" s="37"/>
      <c r="LA183" s="37"/>
      <c r="LB183" s="37"/>
      <c r="LC183" s="59"/>
      <c r="LD183" s="59"/>
      <c r="LE183" s="59"/>
      <c r="LF183" s="59"/>
      <c r="LG183" s="59"/>
      <c r="LH183" s="59"/>
      <c r="LI183" s="59"/>
      <c r="LJ183" s="59"/>
      <c r="LK183" s="59"/>
      <c r="LL183" s="59"/>
      <c r="LM183" s="59"/>
      <c r="LN183" s="59"/>
      <c r="LO183" s="59"/>
      <c r="LP183" s="59"/>
      <c r="LQ183" s="59"/>
      <c r="LR183" s="59"/>
      <c r="LS183" s="59"/>
      <c r="LT183" s="59"/>
      <c r="LU183" s="59"/>
      <c r="LV183" s="59"/>
      <c r="LW183" s="37"/>
      <c r="LX183" s="37"/>
      <c r="LY183" s="37"/>
      <c r="LZ183" s="37"/>
      <c r="MA183" s="37"/>
      <c r="MB183" s="37"/>
      <c r="MC183" s="37"/>
      <c r="MD183" s="37"/>
      <c r="ME183" s="37"/>
      <c r="MF183" s="37"/>
      <c r="MG183" s="37"/>
      <c r="MH183" s="37"/>
      <c r="MI183" s="37"/>
      <c r="MJ183" s="37"/>
      <c r="MK183" s="37"/>
      <c r="ML183" s="37"/>
      <c r="MM183" s="37"/>
      <c r="MN183" s="37"/>
      <c r="MO183" s="20"/>
      <c r="MP183" s="20"/>
      <c r="MQ183" s="20"/>
      <c r="MR183" s="20"/>
      <c r="MS183" s="20"/>
      <c r="MT183" s="20"/>
      <c r="MU183" s="20"/>
      <c r="MV183" s="20"/>
      <c r="MW183" s="20"/>
      <c r="MX183" s="20"/>
      <c r="MY183" s="20"/>
      <c r="MZ183" s="20"/>
      <c r="NA183" s="20"/>
      <c r="NB183" s="20"/>
      <c r="NC183" s="20"/>
      <c r="ND183" s="20"/>
      <c r="NE183" s="20"/>
      <c r="NF183" s="20"/>
      <c r="NG183" s="20"/>
      <c r="NH183" s="20"/>
      <c r="NI183" s="20"/>
      <c r="NJ183" s="20"/>
      <c r="NK183" s="20"/>
      <c r="NL183" s="20"/>
      <c r="NM183" s="20"/>
      <c r="NN183" s="57"/>
      <c r="NO183" s="57"/>
      <c r="NP183" s="57"/>
      <c r="NQ183" s="57"/>
      <c r="NR183" s="57"/>
      <c r="NS183" s="57"/>
      <c r="NT183" s="57"/>
      <c r="NU183" s="57"/>
      <c r="NV183" s="57"/>
      <c r="NW183" s="57"/>
      <c r="NX183" s="57"/>
      <c r="NY183" s="57"/>
      <c r="NZ183" s="57"/>
      <c r="OA183" s="57"/>
      <c r="OB183" s="57"/>
      <c r="OC183" s="57"/>
      <c r="OD183" s="57"/>
      <c r="OE183" s="57"/>
      <c r="OF183" s="57"/>
      <c r="OG183" s="57"/>
      <c r="OH183" s="57"/>
      <c r="OI183" s="57"/>
      <c r="OJ183" s="57"/>
      <c r="OK183" s="57"/>
      <c r="OL183" s="57"/>
      <c r="OM183" s="57"/>
      <c r="ON183" s="57"/>
      <c r="OO183" s="57"/>
      <c r="OP183" s="57"/>
      <c r="OQ183" s="57"/>
      <c r="OR183" s="57"/>
      <c r="OS183" s="57"/>
      <c r="OT183" s="57"/>
      <c r="OU183" s="57"/>
      <c r="OV183" s="57"/>
      <c r="OW183" s="57"/>
      <c r="OX183" s="57"/>
      <c r="OY183" s="57"/>
      <c r="OZ183" s="57"/>
      <c r="PA183" s="57"/>
      <c r="PB183" s="20"/>
      <c r="PC183" s="20"/>
      <c r="PD183" s="20"/>
      <c r="PE183" s="20"/>
      <c r="PF183" s="20"/>
      <c r="PG183" s="20"/>
      <c r="PH183" s="20"/>
      <c r="PI183" s="20"/>
      <c r="PJ183" s="20"/>
      <c r="PK183" s="20"/>
      <c r="PL183" s="20"/>
      <c r="PM183" s="20"/>
      <c r="PN183" s="20"/>
      <c r="PO183" s="20"/>
      <c r="PP183" s="20"/>
      <c r="PQ183" s="20"/>
      <c r="PR183" s="20"/>
      <c r="PS183" s="20"/>
      <c r="PT183" s="20"/>
      <c r="PU183" s="20"/>
      <c r="PV183" s="20"/>
      <c r="PW183" s="20"/>
      <c r="PX183" s="20"/>
      <c r="PY183" s="20"/>
      <c r="PZ183" s="20"/>
      <c r="QA183" s="20"/>
      <c r="QB183" s="20"/>
      <c r="QC183" s="20"/>
      <c r="QD183" s="20"/>
      <c r="QE183" s="20"/>
      <c r="QF183" s="20"/>
      <c r="QG183" s="20"/>
      <c r="QH183" s="20"/>
      <c r="QI183" s="20"/>
      <c r="QJ183" s="20"/>
      <c r="QK183" s="20"/>
      <c r="QL183" s="37"/>
      <c r="QM183" s="37"/>
      <c r="QN183" s="47"/>
      <c r="QO183" s="47"/>
      <c r="QP183" s="47"/>
      <c r="QQ183" s="47"/>
      <c r="QR183" s="47"/>
      <c r="QS183" s="47"/>
      <c r="QT183" s="47"/>
      <c r="QU183" s="47"/>
      <c r="QV183" s="47"/>
      <c r="QW183" s="47"/>
      <c r="QX183" s="47"/>
      <c r="QY183" s="47"/>
      <c r="QZ183" s="47"/>
      <c r="RA183" s="47"/>
      <c r="RB183" s="47"/>
      <c r="RC183" s="47"/>
      <c r="RD183" s="47"/>
      <c r="RE183" s="47"/>
      <c r="RF183" s="47"/>
      <c r="RG183" s="47"/>
    </row>
    <row r="184" spans="1:475" s="85" customFormat="1">
      <c r="A184" s="14">
        <f t="shared" si="3"/>
        <v>181</v>
      </c>
      <c r="B184" s="30">
        <f>SUM(D184:L184)</f>
        <v>2</v>
      </c>
      <c r="C184" s="30"/>
      <c r="D184" s="54"/>
      <c r="E184" s="31"/>
      <c r="F184" s="66"/>
      <c r="G184" s="65"/>
      <c r="H184" s="92"/>
      <c r="I184" s="32"/>
      <c r="J184" s="18"/>
      <c r="K184" s="18">
        <v>2</v>
      </c>
      <c r="L184" s="18"/>
      <c r="M184" s="33" t="s">
        <v>345</v>
      </c>
      <c r="N184" s="33" t="s">
        <v>267</v>
      </c>
      <c r="O184" s="18">
        <v>2000</v>
      </c>
      <c r="P184" s="34">
        <f>SUM(R184:AQJ184)</f>
        <v>16.3</v>
      </c>
      <c r="Q184" s="35">
        <f>COUNTIF(R184:AQJ184,"&gt;0")</f>
        <v>2</v>
      </c>
      <c r="R184" s="36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>
        <v>6.3</v>
      </c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>
        <v>10</v>
      </c>
      <c r="DT184" s="20"/>
      <c r="DU184" s="18"/>
      <c r="DV184" s="18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37"/>
      <c r="FE184" s="37"/>
      <c r="FF184" s="37"/>
      <c r="FG184" s="37"/>
      <c r="FH184" s="37"/>
      <c r="FI184" s="37"/>
      <c r="FJ184" s="37"/>
      <c r="FK184" s="37"/>
      <c r="FL184" s="37"/>
      <c r="FM184" s="37"/>
      <c r="FN184" s="37"/>
      <c r="FO184" s="18"/>
      <c r="FP184" s="18"/>
      <c r="FQ184" s="18"/>
      <c r="FR184" s="18"/>
      <c r="FS184" s="18"/>
      <c r="FT184" s="18"/>
      <c r="FU184" s="18"/>
      <c r="FV184" s="37"/>
      <c r="FW184" s="37"/>
      <c r="FX184" s="37"/>
      <c r="FY184" s="37"/>
      <c r="FZ184" s="37"/>
      <c r="GA184" s="37"/>
      <c r="GB184" s="37"/>
      <c r="GC184" s="37"/>
      <c r="GD184" s="37"/>
      <c r="GE184" s="37"/>
      <c r="GF184" s="37"/>
      <c r="GG184" s="37"/>
      <c r="GH184" s="37"/>
      <c r="GI184" s="37"/>
      <c r="GJ184" s="37"/>
      <c r="GK184" s="37"/>
      <c r="GL184" s="37"/>
      <c r="GM184" s="37"/>
      <c r="GN184" s="37"/>
      <c r="GO184" s="37"/>
      <c r="GP184" s="37"/>
      <c r="GQ184" s="37"/>
      <c r="GR184" s="37"/>
      <c r="GS184" s="37"/>
      <c r="GT184" s="37"/>
      <c r="GU184" s="37"/>
      <c r="GV184" s="37"/>
      <c r="GW184" s="37"/>
      <c r="GX184" s="37"/>
      <c r="GY184" s="37"/>
      <c r="GZ184" s="37"/>
      <c r="HA184" s="37"/>
      <c r="HB184" s="37"/>
      <c r="HC184" s="37"/>
      <c r="HD184" s="37"/>
      <c r="HE184" s="37"/>
      <c r="HF184" s="37"/>
      <c r="HG184" s="37"/>
      <c r="HH184" s="37"/>
      <c r="HI184" s="37"/>
      <c r="HJ184" s="37"/>
      <c r="HK184" s="37"/>
      <c r="HL184" s="37"/>
      <c r="HM184" s="37"/>
      <c r="HN184" s="37"/>
      <c r="HO184" s="37"/>
      <c r="HP184" s="37"/>
      <c r="HQ184" s="37"/>
      <c r="HR184" s="37"/>
      <c r="HS184" s="37"/>
      <c r="HT184" s="37"/>
      <c r="HU184" s="37"/>
      <c r="HV184" s="37"/>
      <c r="HW184" s="37"/>
      <c r="HX184" s="37"/>
      <c r="HY184" s="37"/>
      <c r="HZ184" s="37"/>
      <c r="IA184" s="37"/>
      <c r="IB184" s="37"/>
      <c r="IC184" s="37"/>
      <c r="ID184" s="37"/>
      <c r="IE184" s="37"/>
      <c r="IF184" s="37"/>
      <c r="IG184" s="37"/>
      <c r="IH184" s="37"/>
      <c r="II184" s="37"/>
      <c r="IJ184" s="37"/>
      <c r="IK184" s="37"/>
      <c r="IL184" s="37"/>
      <c r="IM184" s="37"/>
      <c r="IN184" s="37"/>
      <c r="IO184" s="37"/>
      <c r="IP184" s="37"/>
      <c r="IQ184" s="37"/>
      <c r="IR184" s="37"/>
      <c r="IS184" s="37"/>
      <c r="IT184" s="37"/>
      <c r="IU184" s="37"/>
      <c r="IV184" s="37"/>
      <c r="IW184" s="37"/>
      <c r="IX184" s="37"/>
      <c r="IY184" s="37"/>
      <c r="IZ184" s="37"/>
      <c r="JA184" s="37"/>
      <c r="JB184" s="37"/>
      <c r="JC184" s="37"/>
      <c r="JD184" s="37"/>
      <c r="JE184" s="37"/>
      <c r="JF184" s="37"/>
      <c r="JG184" s="37"/>
      <c r="JH184" s="37"/>
      <c r="JI184" s="37"/>
      <c r="JJ184" s="37"/>
      <c r="JK184" s="37"/>
      <c r="JL184" s="37"/>
      <c r="JM184" s="37"/>
      <c r="JN184" s="37"/>
      <c r="JO184" s="37"/>
      <c r="JP184" s="37"/>
      <c r="JQ184" s="37"/>
      <c r="JR184" s="37"/>
      <c r="JS184" s="37"/>
      <c r="JT184" s="37"/>
      <c r="JU184" s="37"/>
      <c r="JV184" s="37"/>
      <c r="JW184" s="37"/>
      <c r="JX184" s="37"/>
      <c r="JY184" s="37"/>
      <c r="JZ184" s="37"/>
      <c r="KA184" s="37"/>
      <c r="KB184" s="37"/>
      <c r="KC184" s="37"/>
      <c r="KD184" s="37"/>
      <c r="KE184" s="37"/>
      <c r="KF184" s="37"/>
      <c r="KG184" s="37"/>
      <c r="KH184" s="37"/>
      <c r="KI184" s="37"/>
      <c r="KJ184" s="37"/>
      <c r="KK184" s="37"/>
      <c r="KL184" s="37"/>
      <c r="KM184" s="37"/>
      <c r="KN184" s="37"/>
      <c r="KO184" s="37"/>
      <c r="KP184" s="37"/>
      <c r="KQ184" s="37"/>
      <c r="KR184" s="37"/>
      <c r="KS184" s="37"/>
      <c r="KT184" s="37"/>
      <c r="KU184" s="37"/>
      <c r="KV184" s="37"/>
      <c r="KW184" s="37"/>
      <c r="KX184" s="37"/>
      <c r="KY184" s="37"/>
      <c r="KZ184" s="37"/>
      <c r="LA184" s="37"/>
      <c r="LB184" s="37"/>
      <c r="LC184" s="59"/>
      <c r="LD184" s="59"/>
      <c r="LE184" s="59"/>
      <c r="LF184" s="59"/>
      <c r="LG184" s="59"/>
      <c r="LH184" s="59"/>
      <c r="LI184" s="59"/>
      <c r="LJ184" s="59"/>
      <c r="LK184" s="59"/>
      <c r="LL184" s="59"/>
      <c r="LM184" s="59"/>
      <c r="LN184" s="59"/>
      <c r="LO184" s="59"/>
      <c r="LP184" s="59"/>
      <c r="LQ184" s="59"/>
      <c r="LR184" s="59"/>
      <c r="LS184" s="59"/>
      <c r="LT184" s="59"/>
      <c r="LU184" s="59"/>
      <c r="LV184" s="59"/>
      <c r="LW184" s="37"/>
      <c r="LX184" s="37"/>
      <c r="LY184" s="37"/>
      <c r="LZ184" s="37"/>
      <c r="MA184" s="37"/>
      <c r="MB184" s="37"/>
      <c r="MC184" s="37"/>
      <c r="MD184" s="37"/>
      <c r="ME184" s="37"/>
      <c r="MF184" s="37"/>
      <c r="MG184" s="37"/>
      <c r="MH184" s="37"/>
      <c r="MI184" s="37"/>
      <c r="MJ184" s="37"/>
      <c r="MK184" s="37"/>
      <c r="ML184" s="37"/>
      <c r="MM184" s="37"/>
      <c r="MN184" s="37"/>
      <c r="MO184" s="20"/>
      <c r="MP184" s="20"/>
      <c r="MQ184" s="20"/>
      <c r="MR184" s="20"/>
      <c r="MS184" s="20"/>
      <c r="MT184" s="20"/>
      <c r="MU184" s="20"/>
      <c r="MV184" s="20"/>
      <c r="MW184" s="20"/>
      <c r="MX184" s="20"/>
      <c r="MY184" s="20"/>
      <c r="MZ184" s="20"/>
      <c r="NA184" s="20"/>
      <c r="NB184" s="20"/>
      <c r="NC184" s="20"/>
      <c r="ND184" s="20"/>
      <c r="NE184" s="20"/>
      <c r="NF184" s="20"/>
      <c r="NG184" s="20"/>
      <c r="NH184" s="20"/>
      <c r="NI184" s="20"/>
      <c r="NJ184" s="20"/>
      <c r="NK184" s="20"/>
      <c r="NL184" s="20"/>
      <c r="NM184" s="20"/>
      <c r="NN184" s="57"/>
      <c r="NO184" s="57"/>
      <c r="NP184" s="57"/>
      <c r="NQ184" s="57"/>
      <c r="NR184" s="57"/>
      <c r="NS184" s="57"/>
      <c r="NT184" s="57"/>
      <c r="NU184" s="57"/>
      <c r="NV184" s="57"/>
      <c r="NW184" s="57"/>
      <c r="NX184" s="57"/>
      <c r="NY184" s="57"/>
      <c r="NZ184" s="57"/>
      <c r="OA184" s="57"/>
      <c r="OB184" s="57"/>
      <c r="OC184" s="57"/>
      <c r="OD184" s="57"/>
      <c r="OE184" s="57"/>
      <c r="OF184" s="57"/>
      <c r="OG184" s="57"/>
      <c r="OH184" s="57"/>
      <c r="OI184" s="57"/>
      <c r="OJ184" s="57"/>
      <c r="OK184" s="57"/>
      <c r="OL184" s="57"/>
      <c r="OM184" s="57"/>
      <c r="ON184" s="57"/>
      <c r="OO184" s="57"/>
      <c r="OP184" s="57"/>
      <c r="OQ184" s="57"/>
      <c r="OR184" s="57"/>
      <c r="OS184" s="57"/>
      <c r="OT184" s="57"/>
      <c r="OU184" s="57"/>
      <c r="OV184" s="57"/>
      <c r="OW184" s="57"/>
      <c r="OX184" s="57"/>
      <c r="OY184" s="57"/>
      <c r="OZ184" s="57"/>
      <c r="PA184" s="57"/>
      <c r="PB184" s="20"/>
      <c r="PC184" s="20"/>
      <c r="PD184" s="20"/>
      <c r="PE184" s="20"/>
      <c r="PF184" s="20"/>
      <c r="PG184" s="20"/>
      <c r="PH184" s="20"/>
      <c r="PI184" s="20"/>
      <c r="PJ184" s="20"/>
      <c r="PK184" s="20"/>
      <c r="PL184" s="20"/>
      <c r="PM184" s="20"/>
      <c r="PN184" s="20"/>
      <c r="PO184" s="20"/>
      <c r="PP184" s="20"/>
      <c r="PQ184" s="20"/>
      <c r="PR184" s="20"/>
      <c r="PS184" s="20"/>
      <c r="PT184" s="20"/>
      <c r="PU184" s="20"/>
      <c r="PV184" s="20"/>
      <c r="PW184" s="20"/>
      <c r="PX184" s="20"/>
      <c r="PY184" s="20"/>
      <c r="PZ184" s="20"/>
      <c r="QA184" s="20"/>
      <c r="QB184" s="20"/>
      <c r="QC184" s="20"/>
      <c r="QD184" s="20"/>
      <c r="QE184" s="20"/>
      <c r="QF184" s="20"/>
      <c r="QG184" s="20"/>
      <c r="QH184" s="20"/>
      <c r="QI184" s="20"/>
      <c r="QJ184" s="20"/>
      <c r="QK184" s="20"/>
      <c r="QL184" s="37"/>
      <c r="QM184" s="37"/>
      <c r="QN184" s="47"/>
      <c r="QO184" s="47"/>
      <c r="QP184" s="47"/>
      <c r="QQ184" s="47"/>
      <c r="QR184" s="47"/>
      <c r="QS184" s="47"/>
      <c r="QT184" s="47"/>
      <c r="QU184" s="47"/>
      <c r="QV184" s="47"/>
      <c r="QW184" s="47"/>
      <c r="QX184" s="47"/>
      <c r="QY184" s="47"/>
      <c r="QZ184" s="47"/>
      <c r="RA184" s="47"/>
      <c r="RB184" s="47"/>
      <c r="RC184" s="47"/>
      <c r="RD184" s="47"/>
      <c r="RE184" s="47"/>
      <c r="RF184" s="47"/>
      <c r="RG184" s="47"/>
    </row>
    <row r="185" spans="1:475" s="85" customFormat="1">
      <c r="A185" s="14">
        <f t="shared" si="3"/>
        <v>182</v>
      </c>
      <c r="B185" s="30">
        <f>SUM(D185:L185)</f>
        <v>2</v>
      </c>
      <c r="C185" s="30"/>
      <c r="D185" s="54"/>
      <c r="E185" s="31"/>
      <c r="F185" s="66"/>
      <c r="G185" s="65"/>
      <c r="H185" s="92"/>
      <c r="I185" s="32"/>
      <c r="J185" s="18">
        <v>1</v>
      </c>
      <c r="K185" s="18">
        <v>1</v>
      </c>
      <c r="L185" s="18"/>
      <c r="M185" s="33" t="s">
        <v>109</v>
      </c>
      <c r="N185" s="33" t="s">
        <v>110</v>
      </c>
      <c r="O185" s="18">
        <v>1989</v>
      </c>
      <c r="P185" s="34">
        <f>SUM(R185:AQJ185)</f>
        <v>16</v>
      </c>
      <c r="Q185" s="35">
        <f>COUNTIF(R185:AQJ185,"&gt;0")</f>
        <v>2</v>
      </c>
      <c r="R185" s="38"/>
      <c r="S185" s="20"/>
      <c r="T185" s="20"/>
      <c r="U185" s="20"/>
      <c r="V185" s="20"/>
      <c r="W185" s="20"/>
      <c r="X185" s="20"/>
      <c r="Y185" s="20"/>
      <c r="Z185" s="20"/>
      <c r="AA185" s="20"/>
      <c r="AB185" s="20" t="s">
        <v>10</v>
      </c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37"/>
      <c r="EP185" s="37"/>
      <c r="EQ185" s="37"/>
      <c r="ER185" s="37"/>
      <c r="ES185" s="37">
        <v>6</v>
      </c>
      <c r="ET185" s="37"/>
      <c r="EU185" s="37"/>
      <c r="EV185" s="37"/>
      <c r="EW185" s="37"/>
      <c r="EX185" s="37"/>
      <c r="EY185" s="37"/>
      <c r="EZ185" s="37"/>
      <c r="FA185" s="37"/>
      <c r="FB185" s="37"/>
      <c r="FC185" s="37"/>
      <c r="FD185" s="37"/>
      <c r="FE185" s="37"/>
      <c r="FF185" s="37"/>
      <c r="FG185" s="37"/>
      <c r="FH185" s="37"/>
      <c r="FI185" s="37"/>
      <c r="FJ185" s="37"/>
      <c r="FK185" s="37"/>
      <c r="FL185" s="37"/>
      <c r="FM185" s="37"/>
      <c r="FN185" s="37"/>
      <c r="FO185" s="37"/>
      <c r="FP185" s="37">
        <v>10</v>
      </c>
      <c r="FQ185" s="37"/>
      <c r="FR185" s="37"/>
      <c r="FS185" s="37"/>
      <c r="FT185" s="37"/>
      <c r="FU185" s="37"/>
      <c r="FV185" s="37"/>
      <c r="FW185" s="37"/>
      <c r="FX185" s="37"/>
      <c r="FY185" s="37"/>
      <c r="FZ185" s="37"/>
      <c r="GA185" s="37"/>
      <c r="GB185" s="37"/>
      <c r="GC185" s="37"/>
      <c r="GD185" s="37"/>
      <c r="GE185" s="37"/>
      <c r="GF185" s="37"/>
      <c r="GG185" s="37"/>
      <c r="GH185" s="37"/>
      <c r="GI185" s="37"/>
      <c r="GJ185" s="37"/>
      <c r="GK185" s="37"/>
      <c r="GL185" s="37"/>
      <c r="GM185" s="37"/>
      <c r="GN185" s="37"/>
      <c r="GO185" s="37"/>
      <c r="GP185" s="37"/>
      <c r="GQ185" s="37"/>
      <c r="GR185" s="37"/>
      <c r="GS185" s="37"/>
      <c r="GT185" s="37"/>
      <c r="GU185" s="37"/>
      <c r="GV185" s="37"/>
      <c r="GW185" s="37"/>
      <c r="GX185" s="37"/>
      <c r="GY185" s="37"/>
      <c r="GZ185" s="37"/>
      <c r="HA185" s="37"/>
      <c r="HB185" s="37"/>
      <c r="HC185" s="37"/>
      <c r="HD185" s="37"/>
      <c r="HE185" s="37"/>
      <c r="HF185" s="37"/>
      <c r="HG185" s="37"/>
      <c r="HH185" s="37"/>
      <c r="HI185" s="37"/>
      <c r="HJ185" s="37"/>
      <c r="HK185" s="37"/>
      <c r="HL185" s="37"/>
      <c r="HM185" s="37"/>
      <c r="HN185" s="37"/>
      <c r="HO185" s="37"/>
      <c r="HP185" s="37"/>
      <c r="HQ185" s="37"/>
      <c r="HR185" s="37"/>
      <c r="HS185" s="37"/>
      <c r="HT185" s="37"/>
      <c r="HU185" s="37"/>
      <c r="HV185" s="37"/>
      <c r="HW185" s="37"/>
      <c r="HX185" s="37"/>
      <c r="HY185" s="37"/>
      <c r="HZ185" s="37"/>
      <c r="IA185" s="37"/>
      <c r="IB185" s="37"/>
      <c r="IC185" s="37"/>
      <c r="ID185" s="37"/>
      <c r="IE185" s="37"/>
      <c r="IF185" s="37"/>
      <c r="IG185" s="37"/>
      <c r="IH185" s="37"/>
      <c r="II185" s="37"/>
      <c r="IJ185" s="37"/>
      <c r="IK185" s="37"/>
      <c r="IL185" s="37"/>
      <c r="IM185" s="37"/>
      <c r="IN185" s="37"/>
      <c r="IO185" s="37"/>
      <c r="IP185" s="37"/>
      <c r="IQ185" s="37"/>
      <c r="IR185" s="37"/>
      <c r="IS185" s="37"/>
      <c r="IT185" s="37"/>
      <c r="IU185" s="37"/>
      <c r="IV185" s="37"/>
      <c r="IW185" s="37"/>
      <c r="IX185" s="37"/>
      <c r="IY185" s="37"/>
      <c r="IZ185" s="37"/>
      <c r="JA185" s="37"/>
      <c r="JB185" s="37"/>
      <c r="JC185" s="37"/>
      <c r="JD185" s="37"/>
      <c r="JE185" s="37"/>
      <c r="JF185" s="37"/>
      <c r="JG185" s="37"/>
      <c r="JH185" s="37"/>
      <c r="JI185" s="37"/>
      <c r="JJ185" s="37"/>
      <c r="JK185" s="37"/>
      <c r="JL185" s="37"/>
      <c r="JM185" s="37"/>
      <c r="JN185" s="37"/>
      <c r="JO185" s="37"/>
      <c r="JP185" s="37"/>
      <c r="JQ185" s="37"/>
      <c r="JR185" s="37"/>
      <c r="JS185" s="37"/>
      <c r="JT185" s="37"/>
      <c r="JU185" s="37"/>
      <c r="JV185" s="37"/>
      <c r="JW185" s="37"/>
      <c r="JX185" s="37"/>
      <c r="JY185" s="37"/>
      <c r="JZ185" s="37"/>
      <c r="KA185" s="37"/>
      <c r="KB185" s="37"/>
      <c r="KC185" s="37"/>
      <c r="KD185" s="37"/>
      <c r="KE185" s="37"/>
      <c r="KF185" s="37"/>
      <c r="KG185" s="37"/>
      <c r="KH185" s="37"/>
      <c r="KI185" s="37"/>
      <c r="KJ185" s="37"/>
      <c r="KK185" s="37"/>
      <c r="KL185" s="37"/>
      <c r="KM185" s="37"/>
      <c r="KN185" s="37"/>
      <c r="KO185" s="37"/>
      <c r="KP185" s="37"/>
      <c r="KQ185" s="37"/>
      <c r="KR185" s="37"/>
      <c r="KS185" s="37"/>
      <c r="KT185" s="37"/>
      <c r="KU185" s="37"/>
      <c r="KV185" s="37"/>
      <c r="KW185" s="37"/>
      <c r="KX185" s="37"/>
      <c r="KY185" s="37"/>
      <c r="KZ185" s="37"/>
      <c r="LA185" s="37"/>
      <c r="LB185" s="37"/>
      <c r="LC185" s="59"/>
      <c r="LD185" s="59"/>
      <c r="LE185" s="59"/>
      <c r="LF185" s="59"/>
      <c r="LG185" s="59"/>
      <c r="LH185" s="59"/>
      <c r="LI185" s="59"/>
      <c r="LJ185" s="59"/>
      <c r="LK185" s="59"/>
      <c r="LL185" s="59"/>
      <c r="LM185" s="59"/>
      <c r="LN185" s="59"/>
      <c r="LO185" s="59"/>
      <c r="LP185" s="59"/>
      <c r="LQ185" s="59"/>
      <c r="LR185" s="59"/>
      <c r="LS185" s="59"/>
      <c r="LT185" s="59"/>
      <c r="LU185" s="59"/>
      <c r="LV185" s="59"/>
      <c r="LW185" s="37"/>
      <c r="LX185" s="37"/>
      <c r="LY185" s="37"/>
      <c r="LZ185" s="37"/>
      <c r="MA185" s="37"/>
      <c r="MB185" s="37"/>
      <c r="MC185" s="37"/>
      <c r="MD185" s="37"/>
      <c r="ME185" s="37"/>
      <c r="MF185" s="37"/>
      <c r="MG185" s="37"/>
      <c r="MH185" s="37"/>
      <c r="MI185" s="37"/>
      <c r="MJ185" s="37"/>
      <c r="MK185" s="37"/>
      <c r="ML185" s="37"/>
      <c r="MM185" s="37"/>
      <c r="MN185" s="37"/>
      <c r="MO185" s="20"/>
      <c r="MP185" s="20"/>
      <c r="MQ185" s="20"/>
      <c r="MR185" s="20"/>
      <c r="MS185" s="20"/>
      <c r="MT185" s="20"/>
      <c r="MU185" s="20"/>
      <c r="MV185" s="20"/>
      <c r="MW185" s="20"/>
      <c r="MX185" s="20"/>
      <c r="MY185" s="20"/>
      <c r="MZ185" s="20"/>
      <c r="NA185" s="20"/>
      <c r="NB185" s="20"/>
      <c r="NC185" s="20"/>
      <c r="ND185" s="20"/>
      <c r="NE185" s="20"/>
      <c r="NF185" s="20"/>
      <c r="NG185" s="20"/>
      <c r="NH185" s="20"/>
      <c r="NI185" s="20"/>
      <c r="NJ185" s="20"/>
      <c r="NK185" s="20"/>
      <c r="NL185" s="20"/>
      <c r="NM185" s="20"/>
      <c r="NN185" s="57"/>
      <c r="NO185" s="57"/>
      <c r="NP185" s="57"/>
      <c r="NQ185" s="57"/>
      <c r="NR185" s="57"/>
      <c r="NS185" s="57"/>
      <c r="NT185" s="57"/>
      <c r="NU185" s="57"/>
      <c r="NV185" s="57"/>
      <c r="NW185" s="57"/>
      <c r="NX185" s="57"/>
      <c r="NY185" s="57"/>
      <c r="NZ185" s="57"/>
      <c r="OA185" s="57"/>
      <c r="OB185" s="57"/>
      <c r="OC185" s="57"/>
      <c r="OD185" s="57"/>
      <c r="OE185" s="57"/>
      <c r="OF185" s="57"/>
      <c r="OG185" s="57"/>
      <c r="OH185" s="57"/>
      <c r="OI185" s="57"/>
      <c r="OJ185" s="57"/>
      <c r="OK185" s="57"/>
      <c r="OL185" s="57"/>
      <c r="OM185" s="57"/>
      <c r="ON185" s="57"/>
      <c r="OO185" s="57"/>
      <c r="OP185" s="57"/>
      <c r="OQ185" s="57"/>
      <c r="OR185" s="57"/>
      <c r="OS185" s="57"/>
      <c r="OT185" s="57"/>
      <c r="OU185" s="57"/>
      <c r="OV185" s="57"/>
      <c r="OW185" s="57"/>
      <c r="OX185" s="57"/>
      <c r="OY185" s="57"/>
      <c r="OZ185" s="57"/>
      <c r="PA185" s="57"/>
      <c r="PB185" s="20"/>
      <c r="PC185" s="20"/>
      <c r="PD185" s="20"/>
      <c r="PE185" s="20"/>
      <c r="PF185" s="20"/>
      <c r="PG185" s="20"/>
      <c r="PH185" s="20"/>
      <c r="PI185" s="20"/>
      <c r="PJ185" s="20"/>
      <c r="PK185" s="20"/>
      <c r="PL185" s="20"/>
      <c r="PM185" s="20"/>
      <c r="PN185" s="20"/>
      <c r="PO185" s="20"/>
      <c r="PP185" s="20"/>
      <c r="PQ185" s="20"/>
      <c r="PR185" s="20"/>
      <c r="PS185" s="20"/>
      <c r="PT185" s="20"/>
      <c r="PU185" s="20"/>
      <c r="PV185" s="20"/>
      <c r="PW185" s="20"/>
      <c r="PX185" s="20"/>
      <c r="PY185" s="20"/>
      <c r="PZ185" s="20"/>
      <c r="QA185" s="20"/>
      <c r="QB185" s="20"/>
      <c r="QC185" s="20"/>
      <c r="QD185" s="20"/>
      <c r="QE185" s="20"/>
      <c r="QF185" s="20"/>
      <c r="QG185" s="20"/>
      <c r="QH185" s="20"/>
      <c r="QI185" s="20"/>
      <c r="QJ185" s="20"/>
      <c r="QK185" s="20"/>
      <c r="QL185" s="37"/>
      <c r="QM185" s="37"/>
      <c r="QN185" s="47"/>
      <c r="QO185" s="47"/>
      <c r="QP185" s="47"/>
      <c r="QQ185" s="47"/>
      <c r="QR185" s="47"/>
      <c r="QS185" s="47"/>
      <c r="QT185" s="47"/>
      <c r="QU185" s="47"/>
      <c r="QV185" s="47"/>
      <c r="QW185" s="47"/>
      <c r="QX185" s="47"/>
      <c r="QY185" s="47"/>
      <c r="QZ185" s="47"/>
      <c r="RA185" s="47"/>
      <c r="RB185" s="47"/>
      <c r="RC185" s="47"/>
      <c r="RD185" s="47"/>
      <c r="RE185" s="47"/>
      <c r="RF185" s="47"/>
      <c r="RG185" s="47"/>
    </row>
    <row r="186" spans="1:475" s="85" customFormat="1">
      <c r="A186" s="14">
        <f t="shared" si="3"/>
        <v>183</v>
      </c>
      <c r="B186" s="30">
        <f>SUM(D186:L186)</f>
        <v>3</v>
      </c>
      <c r="C186" s="30"/>
      <c r="D186" s="54"/>
      <c r="E186" s="31"/>
      <c r="F186" s="66"/>
      <c r="G186" s="65"/>
      <c r="H186" s="92"/>
      <c r="I186" s="32"/>
      <c r="J186" s="18"/>
      <c r="K186" s="18">
        <v>3</v>
      </c>
      <c r="L186" s="18"/>
      <c r="M186" s="33" t="s">
        <v>186</v>
      </c>
      <c r="N186" s="33" t="s">
        <v>110</v>
      </c>
      <c r="O186" s="18">
        <v>1980</v>
      </c>
      <c r="P186" s="34">
        <f>SUM(R186:AQJ186)</f>
        <v>15.600000000000001</v>
      </c>
      <c r="Q186" s="35">
        <f>COUNTIF(R186:AQJ186,"&gt;0")</f>
        <v>3</v>
      </c>
      <c r="R186" s="36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>
        <v>5.3</v>
      </c>
      <c r="DD186" s="20"/>
      <c r="DE186" s="20"/>
      <c r="DF186" s="20">
        <v>6</v>
      </c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>
        <v>4.3</v>
      </c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37"/>
      <c r="FE186" s="37"/>
      <c r="FF186" s="37"/>
      <c r="FG186" s="37"/>
      <c r="FH186" s="37"/>
      <c r="FI186" s="37"/>
      <c r="FJ186" s="37"/>
      <c r="FK186" s="37"/>
      <c r="FL186" s="37"/>
      <c r="FM186" s="37"/>
      <c r="FN186" s="37"/>
      <c r="FO186" s="18"/>
      <c r="FP186" s="18"/>
      <c r="FQ186" s="18"/>
      <c r="FR186" s="18"/>
      <c r="FS186" s="18"/>
      <c r="FT186" s="18"/>
      <c r="FU186" s="18"/>
      <c r="FV186" s="37"/>
      <c r="FW186" s="37"/>
      <c r="FX186" s="37"/>
      <c r="FY186" s="37"/>
      <c r="FZ186" s="37"/>
      <c r="GA186" s="37"/>
      <c r="GB186" s="37"/>
      <c r="GC186" s="37"/>
      <c r="GD186" s="37"/>
      <c r="GE186" s="37"/>
      <c r="GF186" s="37"/>
      <c r="GG186" s="37"/>
      <c r="GH186" s="37"/>
      <c r="GI186" s="37"/>
      <c r="GJ186" s="37"/>
      <c r="GK186" s="37"/>
      <c r="GL186" s="37"/>
      <c r="GM186" s="37"/>
      <c r="GN186" s="37"/>
      <c r="GO186" s="37"/>
      <c r="GP186" s="37"/>
      <c r="GQ186" s="37"/>
      <c r="GR186" s="37"/>
      <c r="GS186" s="37"/>
      <c r="GT186" s="37"/>
      <c r="GU186" s="37"/>
      <c r="GV186" s="37"/>
      <c r="GW186" s="37"/>
      <c r="GX186" s="37"/>
      <c r="GY186" s="37"/>
      <c r="GZ186" s="37"/>
      <c r="HA186" s="37"/>
      <c r="HB186" s="37"/>
      <c r="HC186" s="37"/>
      <c r="HD186" s="37"/>
      <c r="HE186" s="37"/>
      <c r="HF186" s="37"/>
      <c r="HG186" s="37"/>
      <c r="HH186" s="37"/>
      <c r="HI186" s="37"/>
      <c r="HJ186" s="37"/>
      <c r="HK186" s="37"/>
      <c r="HL186" s="37"/>
      <c r="HM186" s="37"/>
      <c r="HN186" s="37"/>
      <c r="HO186" s="37"/>
      <c r="HP186" s="37"/>
      <c r="HQ186" s="37"/>
      <c r="HR186" s="37"/>
      <c r="HS186" s="37"/>
      <c r="HT186" s="37"/>
      <c r="HU186" s="37"/>
      <c r="HV186" s="37"/>
      <c r="HW186" s="37"/>
      <c r="HX186" s="37"/>
      <c r="HY186" s="37"/>
      <c r="HZ186" s="37"/>
      <c r="IA186" s="37"/>
      <c r="IB186" s="37"/>
      <c r="IC186" s="37"/>
      <c r="ID186" s="37"/>
      <c r="IE186" s="37"/>
      <c r="IF186" s="37"/>
      <c r="IG186" s="37"/>
      <c r="IH186" s="37"/>
      <c r="II186" s="37"/>
      <c r="IJ186" s="37"/>
      <c r="IK186" s="37"/>
      <c r="IL186" s="37"/>
      <c r="IM186" s="37"/>
      <c r="IN186" s="37"/>
      <c r="IO186" s="37"/>
      <c r="IP186" s="37"/>
      <c r="IQ186" s="37"/>
      <c r="IR186" s="37"/>
      <c r="IS186" s="37"/>
      <c r="IT186" s="37"/>
      <c r="IU186" s="37"/>
      <c r="IV186" s="37"/>
      <c r="IW186" s="37"/>
      <c r="IX186" s="37"/>
      <c r="IY186" s="37"/>
      <c r="IZ186" s="37"/>
      <c r="JA186" s="37"/>
      <c r="JB186" s="37"/>
      <c r="JC186" s="37"/>
      <c r="JD186" s="37"/>
      <c r="JE186" s="37"/>
      <c r="JF186" s="37"/>
      <c r="JG186" s="37"/>
      <c r="JH186" s="37"/>
      <c r="JI186" s="37"/>
      <c r="JJ186" s="37"/>
      <c r="JK186" s="37"/>
      <c r="JL186" s="37"/>
      <c r="JM186" s="37"/>
      <c r="JN186" s="37"/>
      <c r="JO186" s="37"/>
      <c r="JP186" s="37"/>
      <c r="JQ186" s="37"/>
      <c r="JR186" s="37"/>
      <c r="JS186" s="37"/>
      <c r="JT186" s="37"/>
      <c r="JU186" s="37"/>
      <c r="JV186" s="37"/>
      <c r="JW186" s="37"/>
      <c r="JX186" s="37"/>
      <c r="JY186" s="37"/>
      <c r="JZ186" s="37"/>
      <c r="KA186" s="37"/>
      <c r="KB186" s="37"/>
      <c r="KC186" s="37"/>
      <c r="KD186" s="37"/>
      <c r="KE186" s="37"/>
      <c r="KF186" s="37"/>
      <c r="KG186" s="37"/>
      <c r="KH186" s="37"/>
      <c r="KI186" s="37"/>
      <c r="KJ186" s="37"/>
      <c r="KK186" s="37"/>
      <c r="KL186" s="37"/>
      <c r="KM186" s="37"/>
      <c r="KN186" s="37"/>
      <c r="KO186" s="37"/>
      <c r="KP186" s="37"/>
      <c r="KQ186" s="37"/>
      <c r="KR186" s="37"/>
      <c r="KS186" s="37"/>
      <c r="KT186" s="37"/>
      <c r="KU186" s="37"/>
      <c r="KV186" s="37"/>
      <c r="KW186" s="37"/>
      <c r="KX186" s="37"/>
      <c r="KY186" s="37"/>
      <c r="KZ186" s="37"/>
      <c r="LA186" s="37"/>
      <c r="LB186" s="37"/>
      <c r="LC186" s="59"/>
      <c r="LD186" s="59"/>
      <c r="LE186" s="59"/>
      <c r="LF186" s="59"/>
      <c r="LG186" s="59"/>
      <c r="LH186" s="59"/>
      <c r="LI186" s="59"/>
      <c r="LJ186" s="59"/>
      <c r="LK186" s="59"/>
      <c r="LL186" s="59"/>
      <c r="LM186" s="59"/>
      <c r="LN186" s="59"/>
      <c r="LO186" s="59"/>
      <c r="LP186" s="59"/>
      <c r="LQ186" s="59"/>
      <c r="LR186" s="59"/>
      <c r="LS186" s="59"/>
      <c r="LT186" s="59"/>
      <c r="LU186" s="59"/>
      <c r="LV186" s="59"/>
      <c r="LW186" s="37"/>
      <c r="LX186" s="37"/>
      <c r="LY186" s="37"/>
      <c r="LZ186" s="37"/>
      <c r="MA186" s="37"/>
      <c r="MB186" s="37"/>
      <c r="MC186" s="37"/>
      <c r="MD186" s="37"/>
      <c r="ME186" s="37"/>
      <c r="MF186" s="37"/>
      <c r="MG186" s="37"/>
      <c r="MH186" s="37"/>
      <c r="MI186" s="37"/>
      <c r="MJ186" s="37"/>
      <c r="MK186" s="37"/>
      <c r="ML186" s="37"/>
      <c r="MM186" s="37"/>
      <c r="MN186" s="37"/>
      <c r="MO186" s="20"/>
      <c r="MP186" s="20"/>
      <c r="MQ186" s="20"/>
      <c r="MR186" s="20"/>
      <c r="MS186" s="20"/>
      <c r="MT186" s="20"/>
      <c r="MU186" s="20"/>
      <c r="MV186" s="20"/>
      <c r="MW186" s="20"/>
      <c r="MX186" s="20"/>
      <c r="MY186" s="20"/>
      <c r="MZ186" s="20"/>
      <c r="NA186" s="20"/>
      <c r="NB186" s="20"/>
      <c r="NC186" s="20"/>
      <c r="ND186" s="20"/>
      <c r="NE186" s="20"/>
      <c r="NF186" s="20"/>
      <c r="NG186" s="20"/>
      <c r="NH186" s="20"/>
      <c r="NI186" s="20"/>
      <c r="NJ186" s="20"/>
      <c r="NK186" s="20"/>
      <c r="NL186" s="20"/>
      <c r="NM186" s="20"/>
      <c r="NN186" s="57"/>
      <c r="NO186" s="57"/>
      <c r="NP186" s="57"/>
      <c r="NQ186" s="57"/>
      <c r="NR186" s="57"/>
      <c r="NS186" s="57"/>
      <c r="NT186" s="57"/>
      <c r="NU186" s="57"/>
      <c r="NV186" s="57"/>
      <c r="NW186" s="57"/>
      <c r="NX186" s="57"/>
      <c r="NY186" s="57"/>
      <c r="NZ186" s="57"/>
      <c r="OA186" s="57"/>
      <c r="OB186" s="57"/>
      <c r="OC186" s="57"/>
      <c r="OD186" s="57"/>
      <c r="OE186" s="57"/>
      <c r="OF186" s="57"/>
      <c r="OG186" s="57"/>
      <c r="OH186" s="57"/>
      <c r="OI186" s="57"/>
      <c r="OJ186" s="57"/>
      <c r="OK186" s="57"/>
      <c r="OL186" s="57"/>
      <c r="OM186" s="57"/>
      <c r="ON186" s="57"/>
      <c r="OO186" s="57"/>
      <c r="OP186" s="57"/>
      <c r="OQ186" s="57"/>
      <c r="OR186" s="57"/>
      <c r="OS186" s="57"/>
      <c r="OT186" s="57"/>
      <c r="OU186" s="57"/>
      <c r="OV186" s="57"/>
      <c r="OW186" s="57"/>
      <c r="OX186" s="57"/>
      <c r="OY186" s="57"/>
      <c r="OZ186" s="57"/>
      <c r="PA186" s="57"/>
      <c r="PB186" s="20"/>
      <c r="PC186" s="20"/>
      <c r="PD186" s="20"/>
      <c r="PE186" s="20"/>
      <c r="PF186" s="20"/>
      <c r="PG186" s="20"/>
      <c r="PH186" s="20"/>
      <c r="PI186" s="20"/>
      <c r="PJ186" s="20"/>
      <c r="PK186" s="20"/>
      <c r="PL186" s="20"/>
      <c r="PM186" s="20"/>
      <c r="PN186" s="20"/>
      <c r="PO186" s="20"/>
      <c r="PP186" s="20"/>
      <c r="PQ186" s="20"/>
      <c r="PR186" s="20"/>
      <c r="PS186" s="20"/>
      <c r="PT186" s="20"/>
      <c r="PU186" s="20"/>
      <c r="PV186" s="20"/>
      <c r="PW186" s="20"/>
      <c r="PX186" s="20"/>
      <c r="PY186" s="20"/>
      <c r="PZ186" s="20"/>
      <c r="QA186" s="20"/>
      <c r="QB186" s="20"/>
      <c r="QC186" s="20"/>
      <c r="QD186" s="20"/>
      <c r="QE186" s="20"/>
      <c r="QF186" s="20"/>
      <c r="QG186" s="20"/>
      <c r="QH186" s="20"/>
      <c r="QI186" s="20"/>
      <c r="QJ186" s="20"/>
      <c r="QK186" s="20"/>
      <c r="QL186" s="37"/>
      <c r="QM186" s="37"/>
      <c r="QN186" s="47"/>
      <c r="QO186" s="47"/>
      <c r="QP186" s="47"/>
      <c r="QQ186" s="47"/>
      <c r="QR186" s="47"/>
      <c r="QS186" s="47"/>
      <c r="QT186" s="47"/>
      <c r="QU186" s="47"/>
      <c r="QV186" s="47"/>
      <c r="QW186" s="47"/>
      <c r="QX186" s="47"/>
      <c r="QY186" s="47"/>
      <c r="QZ186" s="47"/>
      <c r="RA186" s="47"/>
      <c r="RB186" s="47"/>
      <c r="RC186" s="47"/>
      <c r="RD186" s="47"/>
      <c r="RE186" s="47"/>
      <c r="RF186" s="47"/>
      <c r="RG186" s="47"/>
    </row>
    <row r="187" spans="1:475" s="85" customFormat="1">
      <c r="A187" s="14">
        <f t="shared" si="3"/>
        <v>184</v>
      </c>
      <c r="B187" s="30">
        <f>SUM(D187:L187)</f>
        <v>2</v>
      </c>
      <c r="C187" s="30"/>
      <c r="D187" s="54"/>
      <c r="E187" s="31"/>
      <c r="F187" s="66"/>
      <c r="G187" s="65"/>
      <c r="H187" s="92"/>
      <c r="I187" s="32"/>
      <c r="J187" s="18"/>
      <c r="K187" s="18">
        <v>2</v>
      </c>
      <c r="L187" s="18"/>
      <c r="M187" s="33" t="s">
        <v>473</v>
      </c>
      <c r="N187" s="33" t="s">
        <v>130</v>
      </c>
      <c r="O187" s="18">
        <v>1984</v>
      </c>
      <c r="P187" s="34">
        <f>SUM(R187:AQJ187)</f>
        <v>15.6</v>
      </c>
      <c r="Q187" s="35">
        <f>COUNTIF(R187:AQJ187,"&gt;0")</f>
        <v>2</v>
      </c>
      <c r="R187" s="36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>
        <v>5.6</v>
      </c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>
        <v>10</v>
      </c>
      <c r="DT187" s="20"/>
      <c r="DU187" s="18"/>
      <c r="DV187" s="18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37"/>
      <c r="FE187" s="37"/>
      <c r="FF187" s="37"/>
      <c r="FG187" s="37"/>
      <c r="FH187" s="37"/>
      <c r="FI187" s="37"/>
      <c r="FJ187" s="37"/>
      <c r="FK187" s="37"/>
      <c r="FL187" s="37"/>
      <c r="FM187" s="37"/>
      <c r="FN187" s="37"/>
      <c r="FO187" s="18"/>
      <c r="FP187" s="18"/>
      <c r="FQ187" s="18"/>
      <c r="FR187" s="18"/>
      <c r="FS187" s="18"/>
      <c r="FT187" s="18"/>
      <c r="FU187" s="18"/>
      <c r="FV187" s="37"/>
      <c r="FW187" s="37"/>
      <c r="FX187" s="37"/>
      <c r="FY187" s="37"/>
      <c r="FZ187" s="37"/>
      <c r="GA187" s="37"/>
      <c r="GB187" s="37"/>
      <c r="GC187" s="37"/>
      <c r="GD187" s="37"/>
      <c r="GE187" s="37"/>
      <c r="GF187" s="37"/>
      <c r="GG187" s="37"/>
      <c r="GH187" s="37"/>
      <c r="GI187" s="37"/>
      <c r="GJ187" s="37"/>
      <c r="GK187" s="37"/>
      <c r="GL187" s="37"/>
      <c r="GM187" s="37"/>
      <c r="GN187" s="37"/>
      <c r="GO187" s="37"/>
      <c r="GP187" s="37"/>
      <c r="GQ187" s="37"/>
      <c r="GR187" s="37"/>
      <c r="GS187" s="37"/>
      <c r="GT187" s="37"/>
      <c r="GU187" s="37"/>
      <c r="GV187" s="37"/>
      <c r="GW187" s="37"/>
      <c r="GX187" s="37"/>
      <c r="GY187" s="37"/>
      <c r="GZ187" s="37"/>
      <c r="HA187" s="37"/>
      <c r="HB187" s="37"/>
      <c r="HC187" s="37"/>
      <c r="HD187" s="37"/>
      <c r="HE187" s="37"/>
      <c r="HF187" s="37"/>
      <c r="HG187" s="37"/>
      <c r="HH187" s="37"/>
      <c r="HI187" s="37"/>
      <c r="HJ187" s="37"/>
      <c r="HK187" s="37"/>
      <c r="HL187" s="37"/>
      <c r="HM187" s="37"/>
      <c r="HN187" s="37"/>
      <c r="HO187" s="37"/>
      <c r="HP187" s="37"/>
      <c r="HQ187" s="37"/>
      <c r="HR187" s="37"/>
      <c r="HS187" s="37"/>
      <c r="HT187" s="37"/>
      <c r="HU187" s="37"/>
      <c r="HV187" s="37"/>
      <c r="HW187" s="37"/>
      <c r="HX187" s="37"/>
      <c r="HY187" s="37"/>
      <c r="HZ187" s="37"/>
      <c r="IA187" s="37"/>
      <c r="IB187" s="37"/>
      <c r="IC187" s="37"/>
      <c r="ID187" s="37"/>
      <c r="IE187" s="37"/>
      <c r="IF187" s="37"/>
      <c r="IG187" s="37"/>
      <c r="IH187" s="37"/>
      <c r="II187" s="37"/>
      <c r="IJ187" s="37"/>
      <c r="IK187" s="37"/>
      <c r="IL187" s="37"/>
      <c r="IM187" s="37"/>
      <c r="IN187" s="37"/>
      <c r="IO187" s="37"/>
      <c r="IP187" s="37"/>
      <c r="IQ187" s="37"/>
      <c r="IR187" s="37"/>
      <c r="IS187" s="37"/>
      <c r="IT187" s="37"/>
      <c r="IU187" s="37"/>
      <c r="IV187" s="37"/>
      <c r="IW187" s="37"/>
      <c r="IX187" s="37"/>
      <c r="IY187" s="37"/>
      <c r="IZ187" s="37"/>
      <c r="JA187" s="37"/>
      <c r="JB187" s="37"/>
      <c r="JC187" s="37"/>
      <c r="JD187" s="37"/>
      <c r="JE187" s="37"/>
      <c r="JF187" s="37"/>
      <c r="JG187" s="37"/>
      <c r="JH187" s="37"/>
      <c r="JI187" s="37"/>
      <c r="JJ187" s="37"/>
      <c r="JK187" s="37"/>
      <c r="JL187" s="37"/>
      <c r="JM187" s="37"/>
      <c r="JN187" s="37"/>
      <c r="JO187" s="37"/>
      <c r="JP187" s="37"/>
      <c r="JQ187" s="37"/>
      <c r="JR187" s="37"/>
      <c r="JS187" s="37"/>
      <c r="JT187" s="37"/>
      <c r="JU187" s="37"/>
      <c r="JV187" s="37"/>
      <c r="JW187" s="37"/>
      <c r="JX187" s="37"/>
      <c r="JY187" s="37"/>
      <c r="JZ187" s="37"/>
      <c r="KA187" s="37"/>
      <c r="KB187" s="37"/>
      <c r="KC187" s="37"/>
      <c r="KD187" s="37"/>
      <c r="KE187" s="37"/>
      <c r="KF187" s="37"/>
      <c r="KG187" s="37"/>
      <c r="KH187" s="37"/>
      <c r="KI187" s="37"/>
      <c r="KJ187" s="37"/>
      <c r="KK187" s="37"/>
      <c r="KL187" s="37"/>
      <c r="KM187" s="37"/>
      <c r="KN187" s="37"/>
      <c r="KO187" s="37"/>
      <c r="KP187" s="37"/>
      <c r="KQ187" s="37"/>
      <c r="KR187" s="37"/>
      <c r="KS187" s="37"/>
      <c r="KT187" s="37"/>
      <c r="KU187" s="37"/>
      <c r="KV187" s="37"/>
      <c r="KW187" s="37"/>
      <c r="KX187" s="37"/>
      <c r="KY187" s="37"/>
      <c r="KZ187" s="37"/>
      <c r="LA187" s="37"/>
      <c r="LB187" s="37"/>
      <c r="LC187" s="59"/>
      <c r="LD187" s="59"/>
      <c r="LE187" s="59"/>
      <c r="LF187" s="59"/>
      <c r="LG187" s="59"/>
      <c r="LH187" s="59"/>
      <c r="LI187" s="59"/>
      <c r="LJ187" s="59"/>
      <c r="LK187" s="59"/>
      <c r="LL187" s="59"/>
      <c r="LM187" s="59"/>
      <c r="LN187" s="59"/>
      <c r="LO187" s="59"/>
      <c r="LP187" s="59"/>
      <c r="LQ187" s="59"/>
      <c r="LR187" s="59"/>
      <c r="LS187" s="59"/>
      <c r="LT187" s="59"/>
      <c r="LU187" s="59"/>
      <c r="LV187" s="59"/>
      <c r="LW187" s="37"/>
      <c r="LX187" s="37"/>
      <c r="LY187" s="37"/>
      <c r="LZ187" s="37"/>
      <c r="MA187" s="37"/>
      <c r="MB187" s="37"/>
      <c r="MC187" s="37"/>
      <c r="MD187" s="37"/>
      <c r="ME187" s="37"/>
      <c r="MF187" s="37"/>
      <c r="MG187" s="37"/>
      <c r="MH187" s="37"/>
      <c r="MI187" s="37"/>
      <c r="MJ187" s="37"/>
      <c r="MK187" s="37"/>
      <c r="ML187" s="37"/>
      <c r="MM187" s="37"/>
      <c r="MN187" s="37"/>
      <c r="MO187" s="20"/>
      <c r="MP187" s="20"/>
      <c r="MQ187" s="20"/>
      <c r="MR187" s="20"/>
      <c r="MS187" s="20"/>
      <c r="MT187" s="20"/>
      <c r="MU187" s="20"/>
      <c r="MV187" s="20"/>
      <c r="MW187" s="20"/>
      <c r="MX187" s="20"/>
      <c r="MY187" s="20"/>
      <c r="MZ187" s="20"/>
      <c r="NA187" s="20"/>
      <c r="NB187" s="20"/>
      <c r="NC187" s="20"/>
      <c r="ND187" s="20"/>
      <c r="NE187" s="20"/>
      <c r="NF187" s="20"/>
      <c r="NG187" s="20"/>
      <c r="NH187" s="20"/>
      <c r="NI187" s="20"/>
      <c r="NJ187" s="20"/>
      <c r="NK187" s="20"/>
      <c r="NL187" s="20"/>
      <c r="NM187" s="20"/>
      <c r="NN187" s="57"/>
      <c r="NO187" s="57"/>
      <c r="NP187" s="57"/>
      <c r="NQ187" s="57"/>
      <c r="NR187" s="57"/>
      <c r="NS187" s="57"/>
      <c r="NT187" s="57"/>
      <c r="NU187" s="57"/>
      <c r="NV187" s="57"/>
      <c r="NW187" s="57"/>
      <c r="NX187" s="57"/>
      <c r="NY187" s="57"/>
      <c r="NZ187" s="57"/>
      <c r="OA187" s="57"/>
      <c r="OB187" s="57"/>
      <c r="OC187" s="57"/>
      <c r="OD187" s="57"/>
      <c r="OE187" s="57"/>
      <c r="OF187" s="57"/>
      <c r="OG187" s="57"/>
      <c r="OH187" s="57"/>
      <c r="OI187" s="57"/>
      <c r="OJ187" s="57"/>
      <c r="OK187" s="57"/>
      <c r="OL187" s="57"/>
      <c r="OM187" s="57"/>
      <c r="ON187" s="57"/>
      <c r="OO187" s="57"/>
      <c r="OP187" s="57"/>
      <c r="OQ187" s="57"/>
      <c r="OR187" s="57"/>
      <c r="OS187" s="57"/>
      <c r="OT187" s="57"/>
      <c r="OU187" s="57"/>
      <c r="OV187" s="57"/>
      <c r="OW187" s="57"/>
      <c r="OX187" s="57"/>
      <c r="OY187" s="57"/>
      <c r="OZ187" s="57"/>
      <c r="PA187" s="57"/>
      <c r="PB187" s="20"/>
      <c r="PC187" s="20"/>
      <c r="PD187" s="20"/>
      <c r="PE187" s="20"/>
      <c r="PF187" s="20"/>
      <c r="PG187" s="20"/>
      <c r="PH187" s="20"/>
      <c r="PI187" s="20"/>
      <c r="PJ187" s="20"/>
      <c r="PK187" s="20"/>
      <c r="PL187" s="20"/>
      <c r="PM187" s="20"/>
      <c r="PN187" s="20"/>
      <c r="PO187" s="20"/>
      <c r="PP187" s="20"/>
      <c r="PQ187" s="20"/>
      <c r="PR187" s="20"/>
      <c r="PS187" s="20"/>
      <c r="PT187" s="20"/>
      <c r="PU187" s="20"/>
      <c r="PV187" s="20"/>
      <c r="PW187" s="20"/>
      <c r="PX187" s="20"/>
      <c r="PY187" s="20"/>
      <c r="PZ187" s="20"/>
      <c r="QA187" s="20"/>
      <c r="QB187" s="20"/>
      <c r="QC187" s="20"/>
      <c r="QD187" s="20"/>
      <c r="QE187" s="20"/>
      <c r="QF187" s="20"/>
      <c r="QG187" s="20"/>
      <c r="QH187" s="20"/>
      <c r="QI187" s="20"/>
      <c r="QJ187" s="20"/>
      <c r="QK187" s="20"/>
      <c r="QL187" s="37"/>
      <c r="QM187" s="37"/>
      <c r="QN187" s="47"/>
      <c r="QO187" s="47"/>
      <c r="QP187" s="47"/>
      <c r="QQ187" s="47"/>
      <c r="QR187" s="47"/>
      <c r="QS187" s="47"/>
      <c r="QT187" s="47"/>
      <c r="QU187" s="47"/>
      <c r="QV187" s="47"/>
      <c r="QW187" s="47"/>
      <c r="QX187" s="47"/>
      <c r="QY187" s="47"/>
      <c r="QZ187" s="47"/>
      <c r="RA187" s="47"/>
      <c r="RB187" s="47"/>
      <c r="RC187" s="47"/>
      <c r="RD187" s="47"/>
      <c r="RE187" s="47"/>
      <c r="RF187" s="47"/>
      <c r="RG187" s="47"/>
    </row>
    <row r="188" spans="1:475" s="85" customFormat="1">
      <c r="A188" s="14">
        <f t="shared" si="3"/>
        <v>185</v>
      </c>
      <c r="B188" s="30">
        <f>SUM(D188:L188)</f>
        <v>2</v>
      </c>
      <c r="C188" s="30"/>
      <c r="D188" s="54"/>
      <c r="E188" s="31"/>
      <c r="F188" s="66"/>
      <c r="G188" s="65"/>
      <c r="H188" s="92"/>
      <c r="I188" s="32"/>
      <c r="J188" s="18"/>
      <c r="K188" s="18">
        <v>2</v>
      </c>
      <c r="L188" s="18"/>
      <c r="M188" s="83" t="s">
        <v>143</v>
      </c>
      <c r="N188" s="83" t="s">
        <v>353</v>
      </c>
      <c r="O188" s="18">
        <v>1968</v>
      </c>
      <c r="P188" s="34">
        <f>SUM(R188:AQJ188)</f>
        <v>14.8</v>
      </c>
      <c r="Q188" s="35">
        <f>COUNTIF(R188:AQJ188,"&gt;0")</f>
        <v>2</v>
      </c>
      <c r="R188" s="36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>
        <v>10</v>
      </c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37"/>
      <c r="EP188" s="37"/>
      <c r="EQ188" s="37"/>
      <c r="ER188" s="37"/>
      <c r="ES188" s="37"/>
      <c r="ET188" s="37"/>
      <c r="EU188" s="37"/>
      <c r="EV188" s="37"/>
      <c r="EW188" s="37"/>
      <c r="EX188" s="37"/>
      <c r="EY188" s="37"/>
      <c r="EZ188" s="37"/>
      <c r="FA188" s="37"/>
      <c r="FB188" s="37"/>
      <c r="FC188" s="37"/>
      <c r="FD188" s="37"/>
      <c r="FE188" s="37"/>
      <c r="FF188" s="37"/>
      <c r="FG188" s="37"/>
      <c r="FH188" s="37"/>
      <c r="FI188" s="37"/>
      <c r="FJ188" s="37"/>
      <c r="FK188" s="37"/>
      <c r="FL188" s="37"/>
      <c r="FM188" s="37"/>
      <c r="FN188" s="37"/>
      <c r="FO188" s="37"/>
      <c r="FP188" s="37"/>
      <c r="FQ188" s="37"/>
      <c r="FR188" s="37"/>
      <c r="FS188" s="37"/>
      <c r="FT188" s="37"/>
      <c r="FU188" s="37"/>
      <c r="FV188" s="37"/>
      <c r="FW188" s="37"/>
      <c r="FX188" s="37"/>
      <c r="FY188" s="37"/>
      <c r="FZ188" s="37"/>
      <c r="GA188" s="37"/>
      <c r="GB188" s="37">
        <v>4.8</v>
      </c>
      <c r="GC188" s="37"/>
      <c r="GD188" s="37"/>
      <c r="GE188" s="37"/>
      <c r="GF188" s="37"/>
      <c r="GG188" s="37"/>
      <c r="GH188" s="37"/>
      <c r="GI188" s="37"/>
      <c r="GJ188" s="37"/>
      <c r="GK188" s="37"/>
      <c r="GL188" s="37"/>
      <c r="GM188" s="37"/>
      <c r="GN188" s="37"/>
      <c r="GO188" s="37"/>
      <c r="GP188" s="37"/>
      <c r="GQ188" s="37"/>
      <c r="GR188" s="37"/>
      <c r="GS188" s="37"/>
      <c r="GT188" s="37"/>
      <c r="GU188" s="37"/>
      <c r="GV188" s="37"/>
      <c r="GW188" s="37"/>
      <c r="GX188" s="37"/>
      <c r="GY188" s="37"/>
      <c r="GZ188" s="37"/>
      <c r="HA188" s="37"/>
      <c r="HB188" s="37"/>
      <c r="HC188" s="37"/>
      <c r="HD188" s="37"/>
      <c r="HE188" s="37"/>
      <c r="HF188" s="37"/>
      <c r="HG188" s="37"/>
      <c r="HH188" s="37"/>
      <c r="HI188" s="37"/>
      <c r="HJ188" s="37"/>
      <c r="HK188" s="37"/>
      <c r="HL188" s="37"/>
      <c r="HM188" s="37"/>
      <c r="HN188" s="37"/>
      <c r="HO188" s="37"/>
      <c r="HP188" s="37"/>
      <c r="HQ188" s="37"/>
      <c r="HR188" s="37"/>
      <c r="HS188" s="37"/>
      <c r="HT188" s="37"/>
      <c r="HU188" s="37"/>
      <c r="HV188" s="37"/>
      <c r="HW188" s="37"/>
      <c r="HX188" s="37"/>
      <c r="HY188" s="37"/>
      <c r="HZ188" s="37"/>
      <c r="IA188" s="37"/>
      <c r="IB188" s="37"/>
      <c r="IC188" s="37"/>
      <c r="ID188" s="37"/>
      <c r="IE188" s="37"/>
      <c r="IF188" s="37"/>
      <c r="IG188" s="37"/>
      <c r="IH188" s="37"/>
      <c r="II188" s="37"/>
      <c r="IJ188" s="37"/>
      <c r="IK188" s="37"/>
      <c r="IL188" s="37"/>
      <c r="IM188" s="37"/>
      <c r="IN188" s="37"/>
      <c r="IO188" s="37"/>
      <c r="IP188" s="37"/>
      <c r="IQ188" s="37"/>
      <c r="IR188" s="37"/>
      <c r="IS188" s="37"/>
      <c r="IT188" s="37"/>
      <c r="IU188" s="37"/>
      <c r="IV188" s="37"/>
      <c r="IW188" s="37"/>
      <c r="IX188" s="37"/>
      <c r="IY188" s="37"/>
      <c r="IZ188" s="37"/>
      <c r="JA188" s="37"/>
      <c r="JB188" s="37"/>
      <c r="JC188" s="37"/>
      <c r="JD188" s="37"/>
      <c r="JE188" s="37"/>
      <c r="JF188" s="37"/>
      <c r="JG188" s="37"/>
      <c r="JH188" s="37"/>
      <c r="JI188" s="37"/>
      <c r="JJ188" s="37"/>
      <c r="JK188" s="37"/>
      <c r="JL188" s="37"/>
      <c r="JM188" s="37"/>
      <c r="JN188" s="37"/>
      <c r="JO188" s="37"/>
      <c r="JP188" s="37"/>
      <c r="JQ188" s="37"/>
      <c r="JR188" s="37"/>
      <c r="JS188" s="37"/>
      <c r="JT188" s="37"/>
      <c r="JU188" s="37"/>
      <c r="JV188" s="37"/>
      <c r="JW188" s="37"/>
      <c r="JX188" s="37"/>
      <c r="JY188" s="37"/>
      <c r="JZ188" s="37"/>
      <c r="KA188" s="37"/>
      <c r="KB188" s="37"/>
      <c r="KC188" s="37"/>
      <c r="KD188" s="37"/>
      <c r="KE188" s="37"/>
      <c r="KF188" s="37"/>
      <c r="KG188" s="37"/>
      <c r="KH188" s="37"/>
      <c r="KI188" s="37"/>
      <c r="KJ188" s="37"/>
      <c r="KK188" s="37"/>
      <c r="KL188" s="37"/>
      <c r="KM188" s="37"/>
      <c r="KN188" s="37"/>
      <c r="KO188" s="37"/>
      <c r="KP188" s="37"/>
      <c r="KQ188" s="37"/>
      <c r="KR188" s="37"/>
      <c r="KS188" s="37"/>
      <c r="KT188" s="37"/>
      <c r="KU188" s="37"/>
      <c r="KV188" s="37"/>
      <c r="KW188" s="37"/>
      <c r="KX188" s="37"/>
      <c r="KY188" s="37"/>
      <c r="KZ188" s="37"/>
      <c r="LA188" s="37"/>
      <c r="LB188" s="37"/>
      <c r="LC188" s="59"/>
      <c r="LD188" s="59"/>
      <c r="LE188" s="59"/>
      <c r="LF188" s="59"/>
      <c r="LG188" s="59"/>
      <c r="LH188" s="59"/>
      <c r="LI188" s="59"/>
      <c r="LJ188" s="59"/>
      <c r="LK188" s="59"/>
      <c r="LL188" s="59"/>
      <c r="LM188" s="59"/>
      <c r="LN188" s="59"/>
      <c r="LO188" s="59"/>
      <c r="LP188" s="59"/>
      <c r="LQ188" s="59"/>
      <c r="LR188" s="59"/>
      <c r="LS188" s="59"/>
      <c r="LT188" s="59"/>
      <c r="LU188" s="59"/>
      <c r="LV188" s="59"/>
      <c r="LW188" s="37"/>
      <c r="LX188" s="37"/>
      <c r="LY188" s="37"/>
      <c r="LZ188" s="37"/>
      <c r="MA188" s="37"/>
      <c r="MB188" s="37"/>
      <c r="MC188" s="37"/>
      <c r="MD188" s="37"/>
      <c r="ME188" s="37"/>
      <c r="MF188" s="37"/>
      <c r="MG188" s="37"/>
      <c r="MH188" s="37"/>
      <c r="MI188" s="37"/>
      <c r="MJ188" s="37"/>
      <c r="MK188" s="37"/>
      <c r="ML188" s="37"/>
      <c r="MM188" s="37"/>
      <c r="MN188" s="37"/>
      <c r="MO188" s="20"/>
      <c r="MP188" s="20"/>
      <c r="MQ188" s="20"/>
      <c r="MR188" s="20"/>
      <c r="MS188" s="20"/>
      <c r="MT188" s="20"/>
      <c r="MU188" s="20"/>
      <c r="MV188" s="20"/>
      <c r="MW188" s="20"/>
      <c r="MX188" s="20"/>
      <c r="MY188" s="20"/>
      <c r="MZ188" s="20"/>
      <c r="NA188" s="20"/>
      <c r="NB188" s="20"/>
      <c r="NC188" s="20"/>
      <c r="ND188" s="20"/>
      <c r="NE188" s="20"/>
      <c r="NF188" s="20"/>
      <c r="NG188" s="20"/>
      <c r="NH188" s="20"/>
      <c r="NI188" s="20"/>
      <c r="NJ188" s="20"/>
      <c r="NK188" s="20"/>
      <c r="NL188" s="20"/>
      <c r="NM188" s="20"/>
      <c r="NN188" s="57"/>
      <c r="NO188" s="57"/>
      <c r="NP188" s="57"/>
      <c r="NQ188" s="57"/>
      <c r="NR188" s="57"/>
      <c r="NS188" s="57"/>
      <c r="NT188" s="57"/>
      <c r="NU188" s="57"/>
      <c r="NV188" s="57"/>
      <c r="NW188" s="57"/>
      <c r="NX188" s="57"/>
      <c r="NY188" s="57"/>
      <c r="NZ188" s="57"/>
      <c r="OA188" s="57"/>
      <c r="OB188" s="57"/>
      <c r="OC188" s="57"/>
      <c r="OD188" s="57"/>
      <c r="OE188" s="57"/>
      <c r="OF188" s="57"/>
      <c r="OG188" s="57"/>
      <c r="OH188" s="57"/>
      <c r="OI188" s="57"/>
      <c r="OJ188" s="57"/>
      <c r="OK188" s="57"/>
      <c r="OL188" s="57"/>
      <c r="OM188" s="57"/>
      <c r="ON188" s="57"/>
      <c r="OO188" s="57"/>
      <c r="OP188" s="57"/>
      <c r="OQ188" s="57"/>
      <c r="OR188" s="57"/>
      <c r="OS188" s="57"/>
      <c r="OT188" s="57"/>
      <c r="OU188" s="57"/>
      <c r="OV188" s="57"/>
      <c r="OW188" s="57"/>
      <c r="OX188" s="57"/>
      <c r="OY188" s="57"/>
      <c r="OZ188" s="57"/>
      <c r="PA188" s="57"/>
      <c r="PB188" s="20"/>
      <c r="PC188" s="20"/>
      <c r="PD188" s="20"/>
      <c r="PE188" s="20"/>
      <c r="PF188" s="20"/>
      <c r="PG188" s="20"/>
      <c r="PH188" s="20"/>
      <c r="PI188" s="20"/>
      <c r="PJ188" s="20"/>
      <c r="PK188" s="20"/>
      <c r="PL188" s="20"/>
      <c r="PM188" s="20"/>
      <c r="PN188" s="20"/>
      <c r="PO188" s="20"/>
      <c r="PP188" s="20"/>
      <c r="PQ188" s="20"/>
      <c r="PR188" s="20"/>
      <c r="PS188" s="20"/>
      <c r="PT188" s="20"/>
      <c r="PU188" s="20"/>
      <c r="PV188" s="20"/>
      <c r="PW188" s="20"/>
      <c r="PX188" s="20"/>
      <c r="PY188" s="20"/>
      <c r="PZ188" s="20"/>
      <c r="QA188" s="20"/>
      <c r="QB188" s="20"/>
      <c r="QC188" s="20"/>
      <c r="QD188" s="20"/>
      <c r="QE188" s="20"/>
      <c r="QF188" s="20"/>
      <c r="QG188" s="20"/>
      <c r="QH188" s="20"/>
      <c r="QI188" s="20"/>
      <c r="QJ188" s="20"/>
      <c r="QK188" s="20"/>
      <c r="QL188" s="37"/>
      <c r="QM188" s="37"/>
      <c r="QN188" s="47"/>
      <c r="QO188" s="47"/>
      <c r="QP188" s="47"/>
      <c r="QQ188" s="47"/>
      <c r="QR188" s="47"/>
      <c r="QS188" s="47"/>
      <c r="QT188" s="47"/>
      <c r="QU188" s="47"/>
      <c r="QV188" s="47"/>
      <c r="QW188" s="47"/>
      <c r="QX188" s="47"/>
      <c r="QY188" s="47"/>
      <c r="QZ188" s="47"/>
      <c r="RA188" s="47"/>
      <c r="RB188" s="47"/>
      <c r="RC188" s="47"/>
      <c r="RD188" s="47"/>
      <c r="RE188" s="47"/>
      <c r="RF188" s="47"/>
      <c r="RG188" s="47"/>
    </row>
    <row r="189" spans="1:475" s="85" customFormat="1">
      <c r="A189" s="14">
        <f t="shared" si="3"/>
        <v>186</v>
      </c>
      <c r="B189" s="30">
        <f>SUM(D189:L189)</f>
        <v>2</v>
      </c>
      <c r="C189" s="30"/>
      <c r="D189" s="54"/>
      <c r="E189" s="31"/>
      <c r="F189" s="66"/>
      <c r="G189" s="65"/>
      <c r="H189" s="92"/>
      <c r="I189" s="32"/>
      <c r="J189" s="18"/>
      <c r="K189" s="18">
        <v>2</v>
      </c>
      <c r="L189" s="18"/>
      <c r="M189" s="86" t="s">
        <v>387</v>
      </c>
      <c r="N189" s="33" t="s">
        <v>152</v>
      </c>
      <c r="O189" s="18">
        <v>1991</v>
      </c>
      <c r="P189" s="34">
        <f>SUM(R189:AQJ189)</f>
        <v>14.3</v>
      </c>
      <c r="Q189" s="35">
        <f>COUNTIF(R189:AQJ189,"&gt;0")</f>
        <v>2</v>
      </c>
      <c r="R189" s="3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>
        <v>4.3</v>
      </c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37"/>
      <c r="EP189" s="37"/>
      <c r="EQ189" s="37"/>
      <c r="ER189" s="37"/>
      <c r="ES189" s="37"/>
      <c r="ET189" s="37"/>
      <c r="EU189" s="37"/>
      <c r="EV189" s="37"/>
      <c r="EW189" s="37"/>
      <c r="EX189" s="37"/>
      <c r="EY189" s="37"/>
      <c r="EZ189" s="37"/>
      <c r="FA189" s="37"/>
      <c r="FB189" s="37"/>
      <c r="FC189" s="37"/>
      <c r="FD189" s="37"/>
      <c r="FE189" s="37"/>
      <c r="FF189" s="37"/>
      <c r="FG189" s="37"/>
      <c r="FH189" s="37"/>
      <c r="FI189" s="37"/>
      <c r="FJ189" s="37"/>
      <c r="FK189" s="37"/>
      <c r="FL189" s="37"/>
      <c r="FM189" s="37"/>
      <c r="FN189" s="37"/>
      <c r="FO189" s="37"/>
      <c r="FP189" s="37">
        <v>10</v>
      </c>
      <c r="FQ189" s="18"/>
      <c r="FR189" s="18"/>
      <c r="FS189" s="18"/>
      <c r="FT189" s="18"/>
      <c r="FU189" s="18"/>
      <c r="FV189" s="37"/>
      <c r="FW189" s="37"/>
      <c r="FX189" s="37"/>
      <c r="FY189" s="37"/>
      <c r="FZ189" s="37"/>
      <c r="GA189" s="37"/>
      <c r="GB189" s="37"/>
      <c r="GC189" s="37"/>
      <c r="GD189" s="37"/>
      <c r="GE189" s="37"/>
      <c r="GF189" s="37"/>
      <c r="GG189" s="37"/>
      <c r="GH189" s="37"/>
      <c r="GI189" s="37"/>
      <c r="GJ189" s="37"/>
      <c r="GK189" s="37"/>
      <c r="GL189" s="37"/>
      <c r="GM189" s="37"/>
      <c r="GN189" s="37"/>
      <c r="GO189" s="37"/>
      <c r="GP189" s="37"/>
      <c r="GQ189" s="37"/>
      <c r="GR189" s="37"/>
      <c r="GS189" s="37"/>
      <c r="GT189" s="37"/>
      <c r="GU189" s="37"/>
      <c r="GV189" s="37"/>
      <c r="GW189" s="37"/>
      <c r="GX189" s="37"/>
      <c r="GY189" s="37"/>
      <c r="GZ189" s="37"/>
      <c r="HA189" s="37"/>
      <c r="HB189" s="37"/>
      <c r="HC189" s="37"/>
      <c r="HD189" s="37"/>
      <c r="HE189" s="37"/>
      <c r="HF189" s="37"/>
      <c r="HG189" s="37"/>
      <c r="HH189" s="37"/>
      <c r="HI189" s="37"/>
      <c r="HJ189" s="37"/>
      <c r="HK189" s="37"/>
      <c r="HL189" s="37"/>
      <c r="HM189" s="37"/>
      <c r="HN189" s="37"/>
      <c r="HO189" s="37"/>
      <c r="HP189" s="37"/>
      <c r="HQ189" s="37"/>
      <c r="HR189" s="37"/>
      <c r="HS189" s="37"/>
      <c r="HT189" s="37"/>
      <c r="HU189" s="37"/>
      <c r="HV189" s="37"/>
      <c r="HW189" s="37"/>
      <c r="HX189" s="37"/>
      <c r="HY189" s="37"/>
      <c r="HZ189" s="37"/>
      <c r="IA189" s="37"/>
      <c r="IB189" s="37"/>
      <c r="IC189" s="37"/>
      <c r="ID189" s="37"/>
      <c r="IE189" s="37"/>
      <c r="IF189" s="37"/>
      <c r="IG189" s="37"/>
      <c r="IH189" s="37"/>
      <c r="II189" s="37"/>
      <c r="IJ189" s="37"/>
      <c r="IK189" s="37"/>
      <c r="IL189" s="37"/>
      <c r="IM189" s="37"/>
      <c r="IN189" s="37"/>
      <c r="IO189" s="37"/>
      <c r="IP189" s="37"/>
      <c r="IQ189" s="37"/>
      <c r="IR189" s="37"/>
      <c r="IS189" s="37"/>
      <c r="IT189" s="37"/>
      <c r="IU189" s="37"/>
      <c r="IV189" s="37"/>
      <c r="IW189" s="37"/>
      <c r="IX189" s="37"/>
      <c r="IY189" s="37"/>
      <c r="IZ189" s="37"/>
      <c r="JA189" s="37"/>
      <c r="JB189" s="37"/>
      <c r="JC189" s="37"/>
      <c r="JD189" s="37"/>
      <c r="JE189" s="37"/>
      <c r="JF189" s="37"/>
      <c r="JG189" s="37"/>
      <c r="JH189" s="37"/>
      <c r="JI189" s="37"/>
      <c r="JJ189" s="37"/>
      <c r="JK189" s="37"/>
      <c r="JL189" s="37"/>
      <c r="JM189" s="37"/>
      <c r="JN189" s="37"/>
      <c r="JO189" s="37"/>
      <c r="JP189" s="37"/>
      <c r="JQ189" s="37"/>
      <c r="JR189" s="37"/>
      <c r="JS189" s="37"/>
      <c r="JT189" s="37"/>
      <c r="JU189" s="37"/>
      <c r="JV189" s="37"/>
      <c r="JW189" s="37"/>
      <c r="JX189" s="37"/>
      <c r="JY189" s="37"/>
      <c r="JZ189" s="37"/>
      <c r="KA189" s="37"/>
      <c r="KB189" s="37"/>
      <c r="KC189" s="37"/>
      <c r="KD189" s="37"/>
      <c r="KE189" s="37"/>
      <c r="KF189" s="37"/>
      <c r="KG189" s="37"/>
      <c r="KH189" s="37"/>
      <c r="KI189" s="37"/>
      <c r="KJ189" s="37"/>
      <c r="KK189" s="37"/>
      <c r="KL189" s="37"/>
      <c r="KM189" s="37"/>
      <c r="KN189" s="37"/>
      <c r="KO189" s="37"/>
      <c r="KP189" s="37"/>
      <c r="KQ189" s="37"/>
      <c r="KR189" s="37"/>
      <c r="KS189" s="37"/>
      <c r="KT189" s="37"/>
      <c r="KU189" s="37"/>
      <c r="KV189" s="37"/>
      <c r="KW189" s="37"/>
      <c r="KX189" s="37"/>
      <c r="KY189" s="37"/>
      <c r="KZ189" s="37"/>
      <c r="LA189" s="37"/>
      <c r="LB189" s="37"/>
      <c r="LC189" s="59"/>
      <c r="LD189" s="59"/>
      <c r="LE189" s="59"/>
      <c r="LF189" s="59"/>
      <c r="LG189" s="59"/>
      <c r="LH189" s="59"/>
      <c r="LI189" s="59"/>
      <c r="LJ189" s="59"/>
      <c r="LK189" s="59"/>
      <c r="LL189" s="59"/>
      <c r="LM189" s="59"/>
      <c r="LN189" s="59"/>
      <c r="LO189" s="59"/>
      <c r="LP189" s="59"/>
      <c r="LQ189" s="59"/>
      <c r="LR189" s="59"/>
      <c r="LS189" s="59"/>
      <c r="LT189" s="59"/>
      <c r="LU189" s="59"/>
      <c r="LV189" s="59"/>
      <c r="LW189" s="37"/>
      <c r="LX189" s="37"/>
      <c r="LY189" s="37"/>
      <c r="LZ189" s="37"/>
      <c r="MA189" s="37"/>
      <c r="MB189" s="37"/>
      <c r="MC189" s="37"/>
      <c r="MD189" s="37"/>
      <c r="ME189" s="37"/>
      <c r="MF189" s="37"/>
      <c r="MG189" s="37"/>
      <c r="MH189" s="37"/>
      <c r="MI189" s="37"/>
      <c r="MJ189" s="37"/>
      <c r="MK189" s="37"/>
      <c r="ML189" s="37"/>
      <c r="MM189" s="37"/>
      <c r="MN189" s="37"/>
      <c r="MO189" s="20"/>
      <c r="MP189" s="20"/>
      <c r="MQ189" s="20"/>
      <c r="MR189" s="20"/>
      <c r="MS189" s="20"/>
      <c r="MT189" s="20"/>
      <c r="MU189" s="20"/>
      <c r="MV189" s="20"/>
      <c r="MW189" s="20"/>
      <c r="MX189" s="20"/>
      <c r="MY189" s="20"/>
      <c r="MZ189" s="20"/>
      <c r="NA189" s="20"/>
      <c r="NB189" s="20"/>
      <c r="NC189" s="20"/>
      <c r="ND189" s="20"/>
      <c r="NE189" s="20"/>
      <c r="NF189" s="20"/>
      <c r="NG189" s="20"/>
      <c r="NH189" s="20"/>
      <c r="NI189" s="20"/>
      <c r="NJ189" s="20"/>
      <c r="NK189" s="20"/>
      <c r="NL189" s="20"/>
      <c r="NM189" s="20"/>
      <c r="NN189" s="57"/>
      <c r="NO189" s="57"/>
      <c r="NP189" s="57"/>
      <c r="NQ189" s="57"/>
      <c r="NR189" s="57"/>
      <c r="NS189" s="57"/>
      <c r="NT189" s="57"/>
      <c r="NU189" s="57"/>
      <c r="NV189" s="57"/>
      <c r="NW189" s="57"/>
      <c r="NX189" s="57"/>
      <c r="NY189" s="57"/>
      <c r="NZ189" s="57"/>
      <c r="OA189" s="57"/>
      <c r="OB189" s="57"/>
      <c r="OC189" s="57"/>
      <c r="OD189" s="57"/>
      <c r="OE189" s="57"/>
      <c r="OF189" s="57"/>
      <c r="OG189" s="57"/>
      <c r="OH189" s="57"/>
      <c r="OI189" s="57"/>
      <c r="OJ189" s="57"/>
      <c r="OK189" s="57"/>
      <c r="OL189" s="57"/>
      <c r="OM189" s="57"/>
      <c r="ON189" s="57"/>
      <c r="OO189" s="57"/>
      <c r="OP189" s="57"/>
      <c r="OQ189" s="57"/>
      <c r="OR189" s="57"/>
      <c r="OS189" s="57"/>
      <c r="OT189" s="57"/>
      <c r="OU189" s="57"/>
      <c r="OV189" s="57"/>
      <c r="OW189" s="57"/>
      <c r="OX189" s="57"/>
      <c r="OY189" s="57"/>
      <c r="OZ189" s="57"/>
      <c r="PA189" s="57"/>
      <c r="PB189" s="20"/>
      <c r="PC189" s="20"/>
      <c r="PD189" s="20"/>
      <c r="PE189" s="20"/>
      <c r="PF189" s="20"/>
      <c r="PG189" s="20"/>
      <c r="PH189" s="20"/>
      <c r="PI189" s="20"/>
      <c r="PJ189" s="20"/>
      <c r="PK189" s="20"/>
      <c r="PL189" s="20"/>
      <c r="PM189" s="20"/>
      <c r="PN189" s="20"/>
      <c r="PO189" s="20"/>
      <c r="PP189" s="20"/>
      <c r="PQ189" s="20"/>
      <c r="PR189" s="20"/>
      <c r="PS189" s="20"/>
      <c r="PT189" s="20"/>
      <c r="PU189" s="20"/>
      <c r="PV189" s="20"/>
      <c r="PW189" s="20"/>
      <c r="PX189" s="20"/>
      <c r="PY189" s="20"/>
      <c r="PZ189" s="20"/>
      <c r="QA189" s="20"/>
      <c r="QB189" s="20"/>
      <c r="QC189" s="20"/>
      <c r="QD189" s="20"/>
      <c r="QE189" s="20"/>
      <c r="QF189" s="20"/>
      <c r="QG189" s="20"/>
      <c r="QH189" s="20"/>
      <c r="QI189" s="20"/>
      <c r="QJ189" s="20"/>
      <c r="QK189" s="20"/>
      <c r="QL189" s="37"/>
      <c r="QM189" s="37"/>
      <c r="QN189" s="47"/>
      <c r="QO189" s="47"/>
      <c r="QP189" s="47"/>
      <c r="QQ189" s="47"/>
      <c r="QR189" s="47"/>
      <c r="QS189" s="47"/>
      <c r="QT189" s="47"/>
      <c r="QU189" s="47"/>
      <c r="QV189" s="47"/>
      <c r="QW189" s="47"/>
      <c r="QX189" s="47"/>
      <c r="QY189" s="47"/>
      <c r="QZ189" s="47"/>
      <c r="RA189" s="47"/>
      <c r="RB189" s="47"/>
      <c r="RC189" s="47"/>
      <c r="RD189" s="47"/>
      <c r="RE189" s="47"/>
      <c r="RF189" s="47"/>
      <c r="RG189" s="47"/>
    </row>
    <row r="190" spans="1:475" s="85" customFormat="1">
      <c r="A190" s="14">
        <f t="shared" si="3"/>
        <v>187</v>
      </c>
      <c r="B190" s="30">
        <f>SUM(D190:L190)</f>
        <v>1</v>
      </c>
      <c r="C190" s="30"/>
      <c r="D190" s="54"/>
      <c r="E190" s="31"/>
      <c r="F190" s="66"/>
      <c r="G190" s="65"/>
      <c r="H190" s="92"/>
      <c r="I190" s="32"/>
      <c r="J190" s="18"/>
      <c r="K190" s="18">
        <v>1</v>
      </c>
      <c r="L190" s="18"/>
      <c r="M190" s="33" t="s">
        <v>263</v>
      </c>
      <c r="N190" s="33" t="s">
        <v>264</v>
      </c>
      <c r="O190" s="18">
        <v>1971</v>
      </c>
      <c r="P190" s="34">
        <f>SUM(R190:AQJ190)</f>
        <v>12.3</v>
      </c>
      <c r="Q190" s="35">
        <f>COUNTIF(R190:AQJ190,"&gt;0")</f>
        <v>1</v>
      </c>
      <c r="R190" s="36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>
        <v>12.3</v>
      </c>
      <c r="EH190" s="20"/>
      <c r="EI190" s="20"/>
      <c r="EJ190" s="20"/>
      <c r="EK190" s="20"/>
      <c r="EL190" s="20"/>
      <c r="EM190" s="20"/>
      <c r="EN190" s="20"/>
      <c r="EO190" s="18"/>
      <c r="EP190" s="18"/>
      <c r="EQ190" s="18"/>
      <c r="ER190" s="18"/>
      <c r="ES190" s="18"/>
      <c r="ET190" s="18"/>
      <c r="EU190" s="18"/>
      <c r="EV190" s="18"/>
      <c r="EW190" s="18"/>
      <c r="EX190" s="37"/>
      <c r="EY190" s="37"/>
      <c r="EZ190" s="37"/>
      <c r="FA190" s="37"/>
      <c r="FB190" s="37"/>
      <c r="FC190" s="37"/>
      <c r="FD190" s="37"/>
      <c r="FE190" s="37"/>
      <c r="FF190" s="37"/>
      <c r="FG190" s="37"/>
      <c r="FH190" s="37"/>
      <c r="FI190" s="37"/>
      <c r="FJ190" s="37"/>
      <c r="FK190" s="37"/>
      <c r="FL190" s="37"/>
      <c r="FM190" s="37"/>
      <c r="FN190" s="37"/>
      <c r="FO190" s="18"/>
      <c r="FP190" s="18"/>
      <c r="FQ190" s="18"/>
      <c r="FR190" s="18"/>
      <c r="FS190" s="18"/>
      <c r="FT190" s="18"/>
      <c r="FU190" s="18"/>
      <c r="FV190" s="37"/>
      <c r="FW190" s="37"/>
      <c r="FX190" s="37"/>
      <c r="FY190" s="37"/>
      <c r="FZ190" s="37"/>
      <c r="GA190" s="37"/>
      <c r="GB190" s="37"/>
      <c r="GC190" s="37"/>
      <c r="GD190" s="37"/>
      <c r="GE190" s="37"/>
      <c r="GF190" s="37"/>
      <c r="GG190" s="37"/>
      <c r="GH190" s="37"/>
      <c r="GI190" s="37"/>
      <c r="GJ190" s="37"/>
      <c r="GK190" s="37"/>
      <c r="GL190" s="37"/>
      <c r="GM190" s="37"/>
      <c r="GN190" s="37"/>
      <c r="GO190" s="37"/>
      <c r="GP190" s="37"/>
      <c r="GQ190" s="37"/>
      <c r="GR190" s="37"/>
      <c r="GS190" s="37"/>
      <c r="GT190" s="37"/>
      <c r="GU190" s="37"/>
      <c r="GV190" s="37"/>
      <c r="GW190" s="37"/>
      <c r="GX190" s="37"/>
      <c r="GY190" s="37"/>
      <c r="GZ190" s="37"/>
      <c r="HA190" s="37"/>
      <c r="HB190" s="37"/>
      <c r="HC190" s="37"/>
      <c r="HD190" s="37"/>
      <c r="HE190" s="37"/>
      <c r="HF190" s="37"/>
      <c r="HG190" s="37"/>
      <c r="HH190" s="37"/>
      <c r="HI190" s="37"/>
      <c r="HJ190" s="37"/>
      <c r="HK190" s="37"/>
      <c r="HL190" s="37"/>
      <c r="HM190" s="37"/>
      <c r="HN190" s="37"/>
      <c r="HO190" s="37"/>
      <c r="HP190" s="37"/>
      <c r="HQ190" s="37"/>
      <c r="HR190" s="37"/>
      <c r="HS190" s="37"/>
      <c r="HT190" s="37"/>
      <c r="HU190" s="37"/>
      <c r="HV190" s="37"/>
      <c r="HW190" s="37"/>
      <c r="HX190" s="37"/>
      <c r="HY190" s="37"/>
      <c r="HZ190" s="37"/>
      <c r="IA190" s="37"/>
      <c r="IB190" s="37"/>
      <c r="IC190" s="37"/>
      <c r="ID190" s="37"/>
      <c r="IE190" s="37"/>
      <c r="IF190" s="37"/>
      <c r="IG190" s="37"/>
      <c r="IH190" s="37"/>
      <c r="II190" s="37"/>
      <c r="IJ190" s="37"/>
      <c r="IK190" s="37"/>
      <c r="IL190" s="37"/>
      <c r="IM190" s="37"/>
      <c r="IN190" s="37"/>
      <c r="IO190" s="37"/>
      <c r="IP190" s="37"/>
      <c r="IQ190" s="37"/>
      <c r="IR190" s="37"/>
      <c r="IS190" s="37"/>
      <c r="IT190" s="37"/>
      <c r="IU190" s="37"/>
      <c r="IV190" s="37"/>
      <c r="IW190" s="37"/>
      <c r="IX190" s="37"/>
      <c r="IY190" s="37"/>
      <c r="IZ190" s="37"/>
      <c r="JA190" s="37"/>
      <c r="JB190" s="37"/>
      <c r="JC190" s="37"/>
      <c r="JD190" s="37"/>
      <c r="JE190" s="37"/>
      <c r="JF190" s="37"/>
      <c r="JG190" s="37"/>
      <c r="JH190" s="37"/>
      <c r="JI190" s="37"/>
      <c r="JJ190" s="37"/>
      <c r="JK190" s="37"/>
      <c r="JL190" s="37"/>
      <c r="JM190" s="37"/>
      <c r="JN190" s="37"/>
      <c r="JO190" s="37"/>
      <c r="JP190" s="37"/>
      <c r="JQ190" s="37"/>
      <c r="JR190" s="37"/>
      <c r="JS190" s="37"/>
      <c r="JT190" s="37"/>
      <c r="JU190" s="37"/>
      <c r="JV190" s="37"/>
      <c r="JW190" s="37"/>
      <c r="JX190" s="37"/>
      <c r="JY190" s="37"/>
      <c r="JZ190" s="37"/>
      <c r="KA190" s="37"/>
      <c r="KB190" s="37"/>
      <c r="KC190" s="37"/>
      <c r="KD190" s="37"/>
      <c r="KE190" s="37"/>
      <c r="KF190" s="37"/>
      <c r="KG190" s="37"/>
      <c r="KH190" s="37"/>
      <c r="KI190" s="37"/>
      <c r="KJ190" s="37"/>
      <c r="KK190" s="37"/>
      <c r="KL190" s="37"/>
      <c r="KM190" s="37"/>
      <c r="KN190" s="37"/>
      <c r="KO190" s="37"/>
      <c r="KP190" s="37"/>
      <c r="KQ190" s="37"/>
      <c r="KR190" s="37"/>
      <c r="KS190" s="37"/>
      <c r="KT190" s="37"/>
      <c r="KU190" s="37"/>
      <c r="KV190" s="37"/>
      <c r="KW190" s="37"/>
      <c r="KX190" s="37"/>
      <c r="KY190" s="37"/>
      <c r="KZ190" s="37"/>
      <c r="LA190" s="37"/>
      <c r="LB190" s="37"/>
      <c r="LC190" s="59"/>
      <c r="LD190" s="59"/>
      <c r="LE190" s="59"/>
      <c r="LF190" s="59"/>
      <c r="LG190" s="59"/>
      <c r="LH190" s="59"/>
      <c r="LI190" s="59"/>
      <c r="LJ190" s="59"/>
      <c r="LK190" s="59"/>
      <c r="LL190" s="59"/>
      <c r="LM190" s="59"/>
      <c r="LN190" s="59"/>
      <c r="LO190" s="59"/>
      <c r="LP190" s="59"/>
      <c r="LQ190" s="59"/>
      <c r="LR190" s="59"/>
      <c r="LS190" s="59"/>
      <c r="LT190" s="59"/>
      <c r="LU190" s="59"/>
      <c r="LV190" s="59"/>
      <c r="LW190" s="37"/>
      <c r="LX190" s="37"/>
      <c r="LY190" s="37"/>
      <c r="LZ190" s="37"/>
      <c r="MA190" s="37"/>
      <c r="MB190" s="37"/>
      <c r="MC190" s="37"/>
      <c r="MD190" s="37"/>
      <c r="ME190" s="37"/>
      <c r="MF190" s="37"/>
      <c r="MG190" s="37"/>
      <c r="MH190" s="37"/>
      <c r="MI190" s="37"/>
      <c r="MJ190" s="37"/>
      <c r="MK190" s="37"/>
      <c r="ML190" s="37"/>
      <c r="MM190" s="37"/>
      <c r="MN190" s="37"/>
      <c r="MO190" s="20"/>
      <c r="MP190" s="20"/>
      <c r="MQ190" s="20"/>
      <c r="MR190" s="20"/>
      <c r="MS190" s="20"/>
      <c r="MT190" s="20"/>
      <c r="MU190" s="20"/>
      <c r="MV190" s="20"/>
      <c r="MW190" s="20"/>
      <c r="MX190" s="20"/>
      <c r="MY190" s="20"/>
      <c r="MZ190" s="20"/>
      <c r="NA190" s="20"/>
      <c r="NB190" s="20"/>
      <c r="NC190" s="20"/>
      <c r="ND190" s="20"/>
      <c r="NE190" s="20"/>
      <c r="NF190" s="20"/>
      <c r="NG190" s="20"/>
      <c r="NH190" s="20"/>
      <c r="NI190" s="20"/>
      <c r="NJ190" s="20"/>
      <c r="NK190" s="20"/>
      <c r="NL190" s="20"/>
      <c r="NM190" s="20"/>
      <c r="NN190" s="57"/>
      <c r="NO190" s="57"/>
      <c r="NP190" s="57"/>
      <c r="NQ190" s="57"/>
      <c r="NR190" s="57"/>
      <c r="NS190" s="57"/>
      <c r="NT190" s="57"/>
      <c r="NU190" s="57"/>
      <c r="NV190" s="57"/>
      <c r="NW190" s="57"/>
      <c r="NX190" s="57"/>
      <c r="NY190" s="57"/>
      <c r="NZ190" s="57"/>
      <c r="OA190" s="57"/>
      <c r="OB190" s="57"/>
      <c r="OC190" s="57"/>
      <c r="OD190" s="57"/>
      <c r="OE190" s="57"/>
      <c r="OF190" s="57"/>
      <c r="OG190" s="57"/>
      <c r="OH190" s="57"/>
      <c r="OI190" s="57"/>
      <c r="OJ190" s="57"/>
      <c r="OK190" s="57"/>
      <c r="OL190" s="57"/>
      <c r="OM190" s="57"/>
      <c r="ON190" s="57"/>
      <c r="OO190" s="57"/>
      <c r="OP190" s="57"/>
      <c r="OQ190" s="57"/>
      <c r="OR190" s="57"/>
      <c r="OS190" s="57"/>
      <c r="OT190" s="57"/>
      <c r="OU190" s="57"/>
      <c r="OV190" s="57"/>
      <c r="OW190" s="57"/>
      <c r="OX190" s="57"/>
      <c r="OY190" s="57"/>
      <c r="OZ190" s="57"/>
      <c r="PA190" s="57"/>
      <c r="PB190" s="20"/>
      <c r="PC190" s="20"/>
      <c r="PD190" s="20"/>
      <c r="PE190" s="20"/>
      <c r="PF190" s="20"/>
      <c r="PG190" s="20"/>
      <c r="PH190" s="20"/>
      <c r="PI190" s="20"/>
      <c r="PJ190" s="20"/>
      <c r="PK190" s="20"/>
      <c r="PL190" s="20"/>
      <c r="PM190" s="20"/>
      <c r="PN190" s="20"/>
      <c r="PO190" s="20"/>
      <c r="PP190" s="20"/>
      <c r="PQ190" s="20"/>
      <c r="PR190" s="20"/>
      <c r="PS190" s="20"/>
      <c r="PT190" s="20"/>
      <c r="PU190" s="20"/>
      <c r="PV190" s="20"/>
      <c r="PW190" s="20"/>
      <c r="PX190" s="20"/>
      <c r="PY190" s="20"/>
      <c r="PZ190" s="20"/>
      <c r="QA190" s="20"/>
      <c r="QB190" s="20"/>
      <c r="QC190" s="20"/>
      <c r="QD190" s="20"/>
      <c r="QE190" s="20"/>
      <c r="QF190" s="20"/>
      <c r="QG190" s="20"/>
      <c r="QH190" s="20"/>
      <c r="QI190" s="20"/>
      <c r="QJ190" s="20"/>
      <c r="QK190" s="20"/>
      <c r="QL190" s="37"/>
      <c r="QM190" s="37"/>
      <c r="QN190" s="47"/>
      <c r="QO190" s="47"/>
      <c r="QP190" s="47"/>
      <c r="QQ190" s="47"/>
      <c r="QR190" s="47"/>
      <c r="QS190" s="47"/>
      <c r="QT190" s="47"/>
      <c r="QU190" s="47"/>
      <c r="QV190" s="47"/>
      <c r="QW190" s="47"/>
      <c r="QX190" s="47"/>
      <c r="QY190" s="47"/>
      <c r="QZ190" s="47"/>
      <c r="RA190" s="47"/>
      <c r="RB190" s="47"/>
      <c r="RC190" s="47"/>
      <c r="RD190" s="47"/>
      <c r="RE190" s="47"/>
      <c r="RF190" s="47"/>
      <c r="RG190" s="47"/>
    </row>
    <row r="191" spans="1:475" s="85" customFormat="1">
      <c r="A191" s="14">
        <f t="shared" si="3"/>
        <v>188</v>
      </c>
      <c r="B191" s="30">
        <f>SUM(D191:L191)</f>
        <v>11</v>
      </c>
      <c r="C191" s="30"/>
      <c r="D191" s="54"/>
      <c r="E191" s="31"/>
      <c r="F191" s="66"/>
      <c r="G191" s="65"/>
      <c r="H191" s="92"/>
      <c r="I191" s="32"/>
      <c r="J191" s="18">
        <v>1</v>
      </c>
      <c r="K191" s="18">
        <v>1</v>
      </c>
      <c r="L191" s="18">
        <v>9</v>
      </c>
      <c r="M191" s="33" t="s">
        <v>147</v>
      </c>
      <c r="N191" s="33" t="s">
        <v>148</v>
      </c>
      <c r="O191" s="18">
        <v>1946</v>
      </c>
      <c r="P191" s="34">
        <f>SUM(R191:AQJ191)</f>
        <v>11.419999999999998</v>
      </c>
      <c r="Q191" s="35">
        <f>COUNTIF(R191:AQJ191,"&gt;0")+3</f>
        <v>11</v>
      </c>
      <c r="R191" s="38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>
        <v>4</v>
      </c>
      <c r="AF191" s="20"/>
      <c r="AG191" s="20"/>
      <c r="AH191" s="20"/>
      <c r="AI191" s="20"/>
      <c r="AJ191" s="20"/>
      <c r="AK191" s="20"/>
      <c r="AL191" s="20"/>
      <c r="AM191" s="20"/>
      <c r="AN191" s="20"/>
      <c r="AO191" s="20">
        <v>0.3</v>
      </c>
      <c r="AP191" s="20"/>
      <c r="AQ191" s="20"/>
      <c r="AR191" s="20"/>
      <c r="AS191" s="20"/>
      <c r="AT191" s="20"/>
      <c r="AU191" s="20"/>
      <c r="AV191" s="20"/>
      <c r="AW191" s="20"/>
      <c r="AX191" s="20">
        <v>0.1</v>
      </c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>
        <v>0.18</v>
      </c>
      <c r="CV191" s="20"/>
      <c r="CW191" s="20"/>
      <c r="CX191" s="20"/>
      <c r="CY191" s="20"/>
      <c r="CZ191" s="20"/>
      <c r="DA191" s="20"/>
      <c r="DB191" s="20"/>
      <c r="DC191" s="20"/>
      <c r="DD191" s="20">
        <v>0.08</v>
      </c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>
        <v>1.7</v>
      </c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87"/>
      <c r="EP191" s="87"/>
      <c r="EQ191" s="87"/>
      <c r="ER191" s="87"/>
      <c r="ES191" s="87"/>
      <c r="ET191" s="87"/>
      <c r="EU191" s="87"/>
      <c r="EV191" s="87"/>
      <c r="EW191" s="87"/>
      <c r="EX191" s="87"/>
      <c r="EY191" s="87"/>
      <c r="EZ191" s="87"/>
      <c r="FA191" s="87"/>
      <c r="FB191" s="87"/>
      <c r="FC191" s="87"/>
      <c r="FD191" s="87"/>
      <c r="FE191" s="87"/>
      <c r="FF191" s="87"/>
      <c r="FG191" s="87"/>
      <c r="FH191" s="87">
        <v>0.26</v>
      </c>
      <c r="FI191" s="37"/>
      <c r="FJ191" s="37"/>
      <c r="FK191" s="37"/>
      <c r="FL191" s="37"/>
      <c r="FM191" s="37"/>
      <c r="FN191" s="37"/>
      <c r="FO191" s="37"/>
      <c r="FP191" s="37"/>
      <c r="FQ191" s="37"/>
      <c r="FR191" s="37"/>
      <c r="FS191" s="37"/>
      <c r="FT191" s="37"/>
      <c r="FU191" s="37"/>
      <c r="FV191" s="37"/>
      <c r="FW191" s="37"/>
      <c r="FX191" s="37"/>
      <c r="FY191" s="37"/>
      <c r="FZ191" s="37"/>
      <c r="GA191" s="37"/>
      <c r="GB191" s="37">
        <v>4.8</v>
      </c>
      <c r="GC191" s="37"/>
      <c r="GD191" s="37"/>
      <c r="GE191" s="37"/>
      <c r="GF191" s="37"/>
      <c r="GG191" s="37"/>
      <c r="GH191" s="37"/>
      <c r="GI191" s="37"/>
      <c r="GJ191" s="37"/>
      <c r="GK191" s="37"/>
      <c r="GL191" s="37"/>
      <c r="GM191" s="37"/>
      <c r="GN191" s="37"/>
      <c r="GO191" s="37"/>
      <c r="GP191" s="37"/>
      <c r="GQ191" s="37"/>
      <c r="GR191" s="37"/>
      <c r="GS191" s="37"/>
      <c r="GT191" s="37"/>
      <c r="GU191" s="37"/>
      <c r="GV191" s="37"/>
      <c r="GW191" s="37"/>
      <c r="GX191" s="37"/>
      <c r="GY191" s="37"/>
      <c r="GZ191" s="37"/>
      <c r="HA191" s="37"/>
      <c r="HB191" s="37"/>
      <c r="HC191" s="37"/>
      <c r="HD191" s="37"/>
      <c r="HE191" s="37"/>
      <c r="HF191" s="37"/>
      <c r="HG191" s="37"/>
      <c r="HH191" s="37"/>
      <c r="HI191" s="37"/>
      <c r="HJ191" s="37"/>
      <c r="HK191" s="37"/>
      <c r="HL191" s="37"/>
      <c r="HM191" s="37"/>
      <c r="HN191" s="37"/>
      <c r="HO191" s="37"/>
      <c r="HP191" s="37"/>
      <c r="HQ191" s="37"/>
      <c r="HR191" s="37"/>
      <c r="HS191" s="37"/>
      <c r="HT191" s="37"/>
      <c r="HU191" s="37"/>
      <c r="HV191" s="37"/>
      <c r="HW191" s="37"/>
      <c r="HX191" s="37"/>
      <c r="HY191" s="37"/>
      <c r="HZ191" s="37"/>
      <c r="IA191" s="37"/>
      <c r="IB191" s="37"/>
      <c r="IC191" s="37"/>
      <c r="ID191" s="37"/>
      <c r="IE191" s="37"/>
      <c r="IF191" s="37"/>
      <c r="IG191" s="37"/>
      <c r="IH191" s="37"/>
      <c r="II191" s="37"/>
      <c r="IJ191" s="37"/>
      <c r="IK191" s="37"/>
      <c r="IL191" s="37"/>
      <c r="IM191" s="37"/>
      <c r="IN191" s="37"/>
      <c r="IO191" s="37"/>
      <c r="IP191" s="37"/>
      <c r="IQ191" s="37"/>
      <c r="IR191" s="37"/>
      <c r="IS191" s="37"/>
      <c r="IT191" s="37"/>
      <c r="IU191" s="37"/>
      <c r="IV191" s="37"/>
      <c r="IW191" s="37"/>
      <c r="IX191" s="37"/>
      <c r="IY191" s="37"/>
      <c r="IZ191" s="37"/>
      <c r="JA191" s="37"/>
      <c r="JB191" s="37"/>
      <c r="JC191" s="37"/>
      <c r="JD191" s="37"/>
      <c r="JE191" s="37"/>
      <c r="JF191" s="37"/>
      <c r="JG191" s="37"/>
      <c r="JH191" s="37"/>
      <c r="JI191" s="37"/>
      <c r="JJ191" s="37"/>
      <c r="JK191" s="37"/>
      <c r="JL191" s="37"/>
      <c r="JM191" s="37"/>
      <c r="JN191" s="37"/>
      <c r="JO191" s="37"/>
      <c r="JP191" s="37"/>
      <c r="JQ191" s="37"/>
      <c r="JR191" s="37"/>
      <c r="JS191" s="37"/>
      <c r="JT191" s="37"/>
      <c r="JU191" s="37"/>
      <c r="JV191" s="37"/>
      <c r="JW191" s="37"/>
      <c r="JX191" s="37"/>
      <c r="JY191" s="37"/>
      <c r="JZ191" s="37"/>
      <c r="KA191" s="37"/>
      <c r="KB191" s="37"/>
      <c r="KC191" s="37"/>
      <c r="KD191" s="37"/>
      <c r="KE191" s="37"/>
      <c r="KF191" s="37"/>
      <c r="KG191" s="37"/>
      <c r="KH191" s="37"/>
      <c r="KI191" s="37"/>
      <c r="KJ191" s="37"/>
      <c r="KK191" s="37"/>
      <c r="KL191" s="37"/>
      <c r="KM191" s="37"/>
      <c r="KN191" s="37"/>
      <c r="KO191" s="37"/>
      <c r="KP191" s="37"/>
      <c r="KQ191" s="37"/>
      <c r="KR191" s="37"/>
      <c r="KS191" s="37"/>
      <c r="KT191" s="37"/>
      <c r="KU191" s="37"/>
      <c r="KV191" s="37"/>
      <c r="KW191" s="37"/>
      <c r="KX191" s="37"/>
      <c r="KY191" s="37"/>
      <c r="KZ191" s="37"/>
      <c r="LA191" s="37"/>
      <c r="LB191" s="37"/>
      <c r="LC191" s="59"/>
      <c r="LD191" s="59"/>
      <c r="LE191" s="59"/>
      <c r="LF191" s="59"/>
      <c r="LG191" s="59"/>
      <c r="LH191" s="59"/>
      <c r="LI191" s="59"/>
      <c r="LJ191" s="59"/>
      <c r="LK191" s="59"/>
      <c r="LL191" s="59"/>
      <c r="LM191" s="59"/>
      <c r="LN191" s="59"/>
      <c r="LO191" s="59"/>
      <c r="LP191" s="59"/>
      <c r="LQ191" s="59"/>
      <c r="LR191" s="59"/>
      <c r="LS191" s="59"/>
      <c r="LT191" s="59"/>
      <c r="LU191" s="59"/>
      <c r="LV191" s="59"/>
      <c r="LW191" s="37"/>
      <c r="LX191" s="37"/>
      <c r="LY191" s="37"/>
      <c r="LZ191" s="37"/>
      <c r="MA191" s="37"/>
      <c r="MB191" s="37"/>
      <c r="MC191" s="37"/>
      <c r="MD191" s="37"/>
      <c r="ME191" s="37"/>
      <c r="MF191" s="37"/>
      <c r="MG191" s="37"/>
      <c r="MH191" s="37"/>
      <c r="MI191" s="37"/>
      <c r="MJ191" s="37"/>
      <c r="MK191" s="37"/>
      <c r="ML191" s="37"/>
      <c r="MM191" s="37"/>
      <c r="MN191" s="37"/>
      <c r="MO191" s="20"/>
      <c r="MP191" s="20"/>
      <c r="MQ191" s="20"/>
      <c r="MR191" s="20"/>
      <c r="MS191" s="20"/>
      <c r="MT191" s="20"/>
      <c r="MU191" s="20"/>
      <c r="MV191" s="20"/>
      <c r="MW191" s="20"/>
      <c r="MX191" s="20"/>
      <c r="MY191" s="20"/>
      <c r="MZ191" s="20"/>
      <c r="NA191" s="20"/>
      <c r="NB191" s="20"/>
      <c r="NC191" s="20"/>
      <c r="ND191" s="20"/>
      <c r="NE191" s="20"/>
      <c r="NF191" s="20"/>
      <c r="NG191" s="20"/>
      <c r="NH191" s="20"/>
      <c r="NI191" s="20"/>
      <c r="NJ191" s="20"/>
      <c r="NK191" s="20"/>
      <c r="NL191" s="20"/>
      <c r="NM191" s="20"/>
      <c r="NN191" s="57"/>
      <c r="NO191" s="57"/>
      <c r="NP191" s="57"/>
      <c r="NQ191" s="57"/>
      <c r="NR191" s="57"/>
      <c r="NS191" s="57"/>
      <c r="NT191" s="57"/>
      <c r="NU191" s="57"/>
      <c r="NV191" s="57"/>
      <c r="NW191" s="57"/>
      <c r="NX191" s="57"/>
      <c r="NY191" s="57"/>
      <c r="NZ191" s="57"/>
      <c r="OA191" s="57"/>
      <c r="OB191" s="57"/>
      <c r="OC191" s="57"/>
      <c r="OD191" s="57"/>
      <c r="OE191" s="57"/>
      <c r="OF191" s="57"/>
      <c r="OG191" s="57"/>
      <c r="OH191" s="57"/>
      <c r="OI191" s="57"/>
      <c r="OJ191" s="57"/>
      <c r="OK191" s="57"/>
      <c r="OL191" s="57"/>
      <c r="OM191" s="57"/>
      <c r="ON191" s="57"/>
      <c r="OO191" s="57"/>
      <c r="OP191" s="57"/>
      <c r="OQ191" s="57"/>
      <c r="OR191" s="57"/>
      <c r="OS191" s="57"/>
      <c r="OT191" s="57"/>
      <c r="OU191" s="57"/>
      <c r="OV191" s="57"/>
      <c r="OW191" s="57"/>
      <c r="OX191" s="57"/>
      <c r="OY191" s="57"/>
      <c r="OZ191" s="57"/>
      <c r="PA191" s="57"/>
      <c r="PB191" s="20"/>
      <c r="PC191" s="20"/>
      <c r="PD191" s="20"/>
      <c r="PE191" s="20"/>
      <c r="PF191" s="20"/>
      <c r="PG191" s="20"/>
      <c r="PH191" s="20"/>
      <c r="PI191" s="20"/>
      <c r="PJ191" s="20"/>
      <c r="PK191" s="20"/>
      <c r="PL191" s="20"/>
      <c r="PM191" s="20"/>
      <c r="PN191" s="20"/>
      <c r="PO191" s="20"/>
      <c r="PP191" s="20"/>
      <c r="PQ191" s="20"/>
      <c r="PR191" s="20"/>
      <c r="PS191" s="20"/>
      <c r="PT191" s="20"/>
      <c r="PU191" s="20"/>
      <c r="PV191" s="20"/>
      <c r="PW191" s="20"/>
      <c r="PX191" s="20"/>
      <c r="PY191" s="20"/>
      <c r="PZ191" s="20"/>
      <c r="QA191" s="20"/>
      <c r="QB191" s="20"/>
      <c r="QC191" s="20"/>
      <c r="QD191" s="20"/>
      <c r="QE191" s="20"/>
      <c r="QF191" s="20"/>
      <c r="QG191" s="20"/>
      <c r="QH191" s="20"/>
      <c r="QI191" s="20"/>
      <c r="QJ191" s="20"/>
      <c r="QK191" s="20"/>
      <c r="QL191" s="37"/>
      <c r="QM191" s="37"/>
      <c r="QN191" s="47"/>
      <c r="QO191" s="47"/>
      <c r="QP191" s="47"/>
      <c r="QQ191" s="47"/>
      <c r="QR191" s="47"/>
      <c r="QS191" s="47"/>
      <c r="QT191" s="47"/>
      <c r="QU191" s="47"/>
      <c r="QV191" s="47"/>
      <c r="QW191" s="47"/>
      <c r="QX191" s="47"/>
      <c r="QY191" s="47"/>
      <c r="QZ191" s="47"/>
      <c r="RA191" s="47"/>
      <c r="RB191" s="47"/>
      <c r="RC191" s="47"/>
      <c r="RD191" s="47"/>
      <c r="RE191" s="47"/>
      <c r="RF191" s="47"/>
      <c r="RG191" s="47"/>
    </row>
    <row r="192" spans="1:475" s="85" customFormat="1">
      <c r="A192" s="14">
        <f t="shared" si="3"/>
        <v>189</v>
      </c>
      <c r="B192" s="30">
        <f>SUM(D192:L192)</f>
        <v>3</v>
      </c>
      <c r="C192" s="30"/>
      <c r="D192" s="54"/>
      <c r="E192" s="31"/>
      <c r="F192" s="66"/>
      <c r="G192" s="65"/>
      <c r="H192" s="92"/>
      <c r="I192" s="32"/>
      <c r="J192" s="18">
        <v>1</v>
      </c>
      <c r="K192" s="18">
        <v>1</v>
      </c>
      <c r="L192" s="18">
        <v>1</v>
      </c>
      <c r="M192" s="33" t="s">
        <v>113</v>
      </c>
      <c r="N192" s="33" t="s">
        <v>114</v>
      </c>
      <c r="O192" s="18">
        <v>1945</v>
      </c>
      <c r="P192" s="34">
        <f>SUM(R192:AQJ192)</f>
        <v>11.4</v>
      </c>
      <c r="Q192" s="35">
        <f>COUNTIF(R192:AQJ192,"&gt;0")</f>
        <v>3</v>
      </c>
      <c r="R192" s="36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>
        <v>5</v>
      </c>
      <c r="DY192" s="20"/>
      <c r="DZ192" s="20"/>
      <c r="EA192" s="20"/>
      <c r="EB192" s="20"/>
      <c r="EC192" s="20"/>
      <c r="ED192" s="20">
        <v>1.9</v>
      </c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37"/>
      <c r="EP192" s="37"/>
      <c r="EQ192" s="37"/>
      <c r="ER192" s="37"/>
      <c r="ES192" s="37"/>
      <c r="ET192" s="37"/>
      <c r="EU192" s="37"/>
      <c r="EV192" s="37"/>
      <c r="EW192" s="37"/>
      <c r="EX192" s="37"/>
      <c r="EY192" s="37"/>
      <c r="EZ192" s="37"/>
      <c r="FA192" s="37"/>
      <c r="FB192" s="37"/>
      <c r="FC192" s="37"/>
      <c r="FD192" s="37"/>
      <c r="FE192" s="37"/>
      <c r="FF192" s="37"/>
      <c r="FG192" s="37"/>
      <c r="FH192" s="37"/>
      <c r="FI192" s="37"/>
      <c r="FJ192" s="37"/>
      <c r="FK192" s="37"/>
      <c r="FL192" s="37"/>
      <c r="FM192" s="37">
        <v>4.5</v>
      </c>
      <c r="FN192" s="37"/>
      <c r="FO192" s="18"/>
      <c r="FP192" s="18"/>
      <c r="FQ192" s="18"/>
      <c r="FR192" s="18"/>
      <c r="FS192" s="18"/>
      <c r="FT192" s="18"/>
      <c r="FU192" s="18"/>
      <c r="FV192" s="37"/>
      <c r="FW192" s="37"/>
      <c r="FX192" s="37"/>
      <c r="FY192" s="37"/>
      <c r="FZ192" s="37"/>
      <c r="GA192" s="37"/>
      <c r="GB192" s="37"/>
      <c r="GC192" s="37"/>
      <c r="GD192" s="37"/>
      <c r="GE192" s="37"/>
      <c r="GF192" s="37"/>
      <c r="GG192" s="37"/>
      <c r="GH192" s="37"/>
      <c r="GI192" s="37"/>
      <c r="GJ192" s="37"/>
      <c r="GK192" s="37"/>
      <c r="GL192" s="37"/>
      <c r="GM192" s="37"/>
      <c r="GN192" s="37"/>
      <c r="GO192" s="37"/>
      <c r="GP192" s="37"/>
      <c r="GQ192" s="37"/>
      <c r="GR192" s="37"/>
      <c r="GS192" s="37"/>
      <c r="GT192" s="37"/>
      <c r="GU192" s="37"/>
      <c r="GV192" s="37"/>
      <c r="GW192" s="37"/>
      <c r="GX192" s="37"/>
      <c r="GY192" s="37"/>
      <c r="GZ192" s="37"/>
      <c r="HA192" s="37"/>
      <c r="HB192" s="37"/>
      <c r="HC192" s="37"/>
      <c r="HD192" s="37"/>
      <c r="HE192" s="37"/>
      <c r="HF192" s="37"/>
      <c r="HG192" s="37"/>
      <c r="HH192" s="37"/>
      <c r="HI192" s="37"/>
      <c r="HJ192" s="37"/>
      <c r="HK192" s="37"/>
      <c r="HL192" s="37"/>
      <c r="HM192" s="37"/>
      <c r="HN192" s="37"/>
      <c r="HO192" s="37"/>
      <c r="HP192" s="37"/>
      <c r="HQ192" s="37"/>
      <c r="HR192" s="37"/>
      <c r="HS192" s="37"/>
      <c r="HT192" s="37"/>
      <c r="HU192" s="37"/>
      <c r="HV192" s="37"/>
      <c r="HW192" s="37"/>
      <c r="HX192" s="37"/>
      <c r="HY192" s="37"/>
      <c r="HZ192" s="37"/>
      <c r="IA192" s="37"/>
      <c r="IB192" s="37"/>
      <c r="IC192" s="37"/>
      <c r="ID192" s="37"/>
      <c r="IE192" s="37"/>
      <c r="IF192" s="37"/>
      <c r="IG192" s="37"/>
      <c r="IH192" s="37"/>
      <c r="II192" s="37"/>
      <c r="IJ192" s="37"/>
      <c r="IK192" s="37"/>
      <c r="IL192" s="37"/>
      <c r="IM192" s="37"/>
      <c r="IN192" s="37"/>
      <c r="IO192" s="37"/>
      <c r="IP192" s="37"/>
      <c r="IQ192" s="37"/>
      <c r="IR192" s="37"/>
      <c r="IS192" s="37"/>
      <c r="IT192" s="37"/>
      <c r="IU192" s="37"/>
      <c r="IV192" s="37"/>
      <c r="IW192" s="37"/>
      <c r="IX192" s="37"/>
      <c r="IY192" s="37"/>
      <c r="IZ192" s="37"/>
      <c r="JA192" s="37"/>
      <c r="JB192" s="37"/>
      <c r="JC192" s="37"/>
      <c r="JD192" s="37"/>
      <c r="JE192" s="37"/>
      <c r="JF192" s="37"/>
      <c r="JG192" s="37"/>
      <c r="JH192" s="37"/>
      <c r="JI192" s="37"/>
      <c r="JJ192" s="37"/>
      <c r="JK192" s="37"/>
      <c r="JL192" s="37"/>
      <c r="JM192" s="37"/>
      <c r="JN192" s="37"/>
      <c r="JO192" s="37"/>
      <c r="JP192" s="37"/>
      <c r="JQ192" s="37"/>
      <c r="JR192" s="37"/>
      <c r="JS192" s="37"/>
      <c r="JT192" s="37"/>
      <c r="JU192" s="37"/>
      <c r="JV192" s="37"/>
      <c r="JW192" s="37"/>
      <c r="JX192" s="37"/>
      <c r="JY192" s="37"/>
      <c r="JZ192" s="37"/>
      <c r="KA192" s="37"/>
      <c r="KB192" s="37"/>
      <c r="KC192" s="37"/>
      <c r="KD192" s="37"/>
      <c r="KE192" s="37"/>
      <c r="KF192" s="37"/>
      <c r="KG192" s="37"/>
      <c r="KH192" s="37"/>
      <c r="KI192" s="37"/>
      <c r="KJ192" s="37"/>
      <c r="KK192" s="37"/>
      <c r="KL192" s="37"/>
      <c r="KM192" s="37"/>
      <c r="KN192" s="37"/>
      <c r="KO192" s="37"/>
      <c r="KP192" s="37"/>
      <c r="KQ192" s="37"/>
      <c r="KR192" s="37"/>
      <c r="KS192" s="37"/>
      <c r="KT192" s="37"/>
      <c r="KU192" s="37"/>
      <c r="KV192" s="37"/>
      <c r="KW192" s="37"/>
      <c r="KX192" s="37"/>
      <c r="KY192" s="37"/>
      <c r="KZ192" s="37"/>
      <c r="LA192" s="37"/>
      <c r="LB192" s="37"/>
      <c r="LC192" s="59"/>
      <c r="LD192" s="59"/>
      <c r="LE192" s="59"/>
      <c r="LF192" s="59"/>
      <c r="LG192" s="59"/>
      <c r="LH192" s="59"/>
      <c r="LI192" s="59"/>
      <c r="LJ192" s="59"/>
      <c r="LK192" s="59"/>
      <c r="LL192" s="59"/>
      <c r="LM192" s="59"/>
      <c r="LN192" s="59"/>
      <c r="LO192" s="59"/>
      <c r="LP192" s="59"/>
      <c r="LQ192" s="59"/>
      <c r="LR192" s="59"/>
      <c r="LS192" s="59"/>
      <c r="LT192" s="59"/>
      <c r="LU192" s="59"/>
      <c r="LV192" s="59"/>
      <c r="LW192" s="37"/>
      <c r="LX192" s="37"/>
      <c r="LY192" s="37"/>
      <c r="LZ192" s="37"/>
      <c r="MA192" s="37"/>
      <c r="MB192" s="37"/>
      <c r="MC192" s="37"/>
      <c r="MD192" s="37"/>
      <c r="ME192" s="37"/>
      <c r="MF192" s="37"/>
      <c r="MG192" s="37"/>
      <c r="MH192" s="37"/>
      <c r="MI192" s="37"/>
      <c r="MJ192" s="37"/>
      <c r="MK192" s="37"/>
      <c r="ML192" s="37"/>
      <c r="MM192" s="37"/>
      <c r="MN192" s="37"/>
      <c r="MO192" s="20"/>
      <c r="MP192" s="20"/>
      <c r="MQ192" s="20"/>
      <c r="MR192" s="20"/>
      <c r="MS192" s="20"/>
      <c r="MT192" s="20"/>
      <c r="MU192" s="20"/>
      <c r="MV192" s="20"/>
      <c r="MW192" s="20"/>
      <c r="MX192" s="20"/>
      <c r="MY192" s="20"/>
      <c r="MZ192" s="20"/>
      <c r="NA192" s="20"/>
      <c r="NB192" s="20"/>
      <c r="NC192" s="20"/>
      <c r="ND192" s="20"/>
      <c r="NE192" s="20"/>
      <c r="NF192" s="20"/>
      <c r="NG192" s="20"/>
      <c r="NH192" s="20"/>
      <c r="NI192" s="20"/>
      <c r="NJ192" s="20"/>
      <c r="NK192" s="20"/>
      <c r="NL192" s="20"/>
      <c r="NM192" s="20"/>
      <c r="NN192" s="57"/>
      <c r="NO192" s="57"/>
      <c r="NP192" s="57"/>
      <c r="NQ192" s="57"/>
      <c r="NR192" s="57"/>
      <c r="NS192" s="57"/>
      <c r="NT192" s="57"/>
      <c r="NU192" s="57"/>
      <c r="NV192" s="57"/>
      <c r="NW192" s="57"/>
      <c r="NX192" s="57"/>
      <c r="NY192" s="57"/>
      <c r="NZ192" s="57"/>
      <c r="OA192" s="57"/>
      <c r="OB192" s="57"/>
      <c r="OC192" s="57"/>
      <c r="OD192" s="57"/>
      <c r="OE192" s="57"/>
      <c r="OF192" s="57"/>
      <c r="OG192" s="57"/>
      <c r="OH192" s="57"/>
      <c r="OI192" s="57"/>
      <c r="OJ192" s="57"/>
      <c r="OK192" s="57"/>
      <c r="OL192" s="57"/>
      <c r="OM192" s="57"/>
      <c r="ON192" s="57"/>
      <c r="OO192" s="57"/>
      <c r="OP192" s="57"/>
      <c r="OQ192" s="57"/>
      <c r="OR192" s="57"/>
      <c r="OS192" s="57"/>
      <c r="OT192" s="57"/>
      <c r="OU192" s="57"/>
      <c r="OV192" s="57"/>
      <c r="OW192" s="57"/>
      <c r="OX192" s="57"/>
      <c r="OY192" s="57"/>
      <c r="OZ192" s="57"/>
      <c r="PA192" s="57"/>
      <c r="PB192" s="20"/>
      <c r="PC192" s="20"/>
      <c r="PD192" s="20"/>
      <c r="PE192" s="20"/>
      <c r="PF192" s="20"/>
      <c r="PG192" s="20"/>
      <c r="PH192" s="20"/>
      <c r="PI192" s="20"/>
      <c r="PJ192" s="20"/>
      <c r="PK192" s="20"/>
      <c r="PL192" s="20"/>
      <c r="PM192" s="20"/>
      <c r="PN192" s="20"/>
      <c r="PO192" s="20"/>
      <c r="PP192" s="20"/>
      <c r="PQ192" s="20"/>
      <c r="PR192" s="20"/>
      <c r="PS192" s="20"/>
      <c r="PT192" s="20"/>
      <c r="PU192" s="20"/>
      <c r="PV192" s="20"/>
      <c r="PW192" s="20"/>
      <c r="PX192" s="20"/>
      <c r="PY192" s="20"/>
      <c r="PZ192" s="20"/>
      <c r="QA192" s="20"/>
      <c r="QB192" s="20"/>
      <c r="QC192" s="20"/>
      <c r="QD192" s="20"/>
      <c r="QE192" s="20"/>
      <c r="QF192" s="20"/>
      <c r="QG192" s="20"/>
      <c r="QH192" s="20"/>
      <c r="QI192" s="20"/>
      <c r="QJ192" s="20"/>
      <c r="QK192" s="20"/>
      <c r="QL192" s="37"/>
      <c r="QM192" s="37"/>
      <c r="QN192" s="47"/>
      <c r="QO192" s="47"/>
      <c r="QP192" s="47"/>
      <c r="QQ192" s="47"/>
      <c r="QR192" s="47"/>
      <c r="QS192" s="47"/>
      <c r="QT192" s="47"/>
      <c r="QU192" s="47"/>
      <c r="QV192" s="47"/>
      <c r="QW192" s="47"/>
      <c r="QX192" s="47"/>
      <c r="QY192" s="47"/>
      <c r="QZ192" s="47"/>
      <c r="RA192" s="47"/>
      <c r="RB192" s="47"/>
      <c r="RC192" s="47"/>
      <c r="RD192" s="47"/>
      <c r="RE192" s="47"/>
      <c r="RF192" s="47"/>
      <c r="RG192" s="47"/>
    </row>
    <row r="193" spans="1:475" s="85" customFormat="1">
      <c r="A193" s="14">
        <f t="shared" si="3"/>
        <v>190</v>
      </c>
      <c r="B193" s="30">
        <f>SUM(D193:L193)</f>
        <v>1</v>
      </c>
      <c r="C193" s="30"/>
      <c r="D193" s="54"/>
      <c r="E193" s="31"/>
      <c r="F193" s="66"/>
      <c r="G193" s="65"/>
      <c r="H193" s="92"/>
      <c r="I193" s="32"/>
      <c r="J193" s="18"/>
      <c r="K193" s="18">
        <v>1</v>
      </c>
      <c r="L193" s="18"/>
      <c r="M193" s="33" t="s">
        <v>163</v>
      </c>
      <c r="N193" s="33" t="s">
        <v>164</v>
      </c>
      <c r="O193" s="18">
        <v>1977</v>
      </c>
      <c r="P193" s="34">
        <f>SUM(R193:AQJ193)</f>
        <v>10.487</v>
      </c>
      <c r="Q193" s="35">
        <f>COUNTIF(R193:AQJ193,"&gt;0")</f>
        <v>1</v>
      </c>
      <c r="R193" s="36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>
        <v>10.487</v>
      </c>
      <c r="EO193" s="18"/>
      <c r="EP193" s="18"/>
      <c r="EQ193" s="18"/>
      <c r="ER193" s="18"/>
      <c r="ES193" s="18"/>
      <c r="ET193" s="18"/>
      <c r="EU193" s="18"/>
      <c r="EV193" s="18"/>
      <c r="EW193" s="18"/>
      <c r="EX193" s="37"/>
      <c r="EY193" s="37"/>
      <c r="EZ193" s="37"/>
      <c r="FA193" s="37"/>
      <c r="FB193" s="37"/>
      <c r="FC193" s="37"/>
      <c r="FD193" s="37"/>
      <c r="FE193" s="37"/>
      <c r="FF193" s="37"/>
      <c r="FG193" s="37"/>
      <c r="FH193" s="37"/>
      <c r="FI193" s="37"/>
      <c r="FJ193" s="37"/>
      <c r="FK193" s="37"/>
      <c r="FL193" s="37"/>
      <c r="FM193" s="37"/>
      <c r="FN193" s="37"/>
      <c r="FO193" s="18"/>
      <c r="FP193" s="18"/>
      <c r="FQ193" s="18"/>
      <c r="FR193" s="18"/>
      <c r="FS193" s="18"/>
      <c r="FT193" s="18"/>
      <c r="FU193" s="18"/>
      <c r="FV193" s="37"/>
      <c r="FW193" s="37"/>
      <c r="FX193" s="37"/>
      <c r="FY193" s="37"/>
      <c r="FZ193" s="37"/>
      <c r="GA193" s="37"/>
      <c r="GB193" s="37"/>
      <c r="GC193" s="37"/>
      <c r="GD193" s="37"/>
      <c r="GE193" s="37"/>
      <c r="GF193" s="37"/>
      <c r="GG193" s="37"/>
      <c r="GH193" s="37"/>
      <c r="GI193" s="37"/>
      <c r="GJ193" s="37"/>
      <c r="GK193" s="37"/>
      <c r="GL193" s="37"/>
      <c r="GM193" s="37"/>
      <c r="GN193" s="37"/>
      <c r="GO193" s="37"/>
      <c r="GP193" s="37"/>
      <c r="GQ193" s="37"/>
      <c r="GR193" s="37"/>
      <c r="GS193" s="37"/>
      <c r="GT193" s="37"/>
      <c r="GU193" s="37"/>
      <c r="GV193" s="37"/>
      <c r="GW193" s="37"/>
      <c r="GX193" s="37"/>
      <c r="GY193" s="37"/>
      <c r="GZ193" s="37"/>
      <c r="HA193" s="37"/>
      <c r="HB193" s="37"/>
      <c r="HC193" s="37"/>
      <c r="HD193" s="37"/>
      <c r="HE193" s="37"/>
      <c r="HF193" s="37"/>
      <c r="HG193" s="37"/>
      <c r="HH193" s="37"/>
      <c r="HI193" s="37"/>
      <c r="HJ193" s="37"/>
      <c r="HK193" s="37"/>
      <c r="HL193" s="37"/>
      <c r="HM193" s="37"/>
      <c r="HN193" s="37"/>
      <c r="HO193" s="37"/>
      <c r="HP193" s="37"/>
      <c r="HQ193" s="37"/>
      <c r="HR193" s="37"/>
      <c r="HS193" s="37"/>
      <c r="HT193" s="37"/>
      <c r="HU193" s="37"/>
      <c r="HV193" s="37"/>
      <c r="HW193" s="37"/>
      <c r="HX193" s="37"/>
      <c r="HY193" s="37"/>
      <c r="HZ193" s="37"/>
      <c r="IA193" s="37"/>
      <c r="IB193" s="37"/>
      <c r="IC193" s="37"/>
      <c r="ID193" s="37"/>
      <c r="IE193" s="37"/>
      <c r="IF193" s="37"/>
      <c r="IG193" s="37"/>
      <c r="IH193" s="37"/>
      <c r="II193" s="37"/>
      <c r="IJ193" s="37"/>
      <c r="IK193" s="37"/>
      <c r="IL193" s="37"/>
      <c r="IM193" s="37"/>
      <c r="IN193" s="37"/>
      <c r="IO193" s="37"/>
      <c r="IP193" s="37"/>
      <c r="IQ193" s="37"/>
      <c r="IR193" s="37"/>
      <c r="IS193" s="37"/>
      <c r="IT193" s="37"/>
      <c r="IU193" s="37"/>
      <c r="IV193" s="37"/>
      <c r="IW193" s="37"/>
      <c r="IX193" s="37"/>
      <c r="IY193" s="37"/>
      <c r="IZ193" s="37"/>
      <c r="JA193" s="37"/>
      <c r="JB193" s="37"/>
      <c r="JC193" s="37"/>
      <c r="JD193" s="37"/>
      <c r="JE193" s="37"/>
      <c r="JF193" s="37"/>
      <c r="JG193" s="37"/>
      <c r="JH193" s="37"/>
      <c r="JI193" s="37"/>
      <c r="JJ193" s="37"/>
      <c r="JK193" s="37"/>
      <c r="JL193" s="37"/>
      <c r="JM193" s="37"/>
      <c r="JN193" s="37"/>
      <c r="JO193" s="37"/>
      <c r="JP193" s="37"/>
      <c r="JQ193" s="37"/>
      <c r="JR193" s="37"/>
      <c r="JS193" s="37"/>
      <c r="JT193" s="37"/>
      <c r="JU193" s="37"/>
      <c r="JV193" s="37"/>
      <c r="JW193" s="37"/>
      <c r="JX193" s="37"/>
      <c r="JY193" s="37"/>
      <c r="JZ193" s="37"/>
      <c r="KA193" s="37"/>
      <c r="KB193" s="37"/>
      <c r="KC193" s="37"/>
      <c r="KD193" s="37"/>
      <c r="KE193" s="37"/>
      <c r="KF193" s="37"/>
      <c r="KG193" s="37"/>
      <c r="KH193" s="37"/>
      <c r="KI193" s="37"/>
      <c r="KJ193" s="37"/>
      <c r="KK193" s="37"/>
      <c r="KL193" s="37"/>
      <c r="KM193" s="37"/>
      <c r="KN193" s="37"/>
      <c r="KO193" s="37"/>
      <c r="KP193" s="37"/>
      <c r="KQ193" s="37"/>
      <c r="KR193" s="37"/>
      <c r="KS193" s="37"/>
      <c r="KT193" s="37"/>
      <c r="KU193" s="37"/>
      <c r="KV193" s="37"/>
      <c r="KW193" s="37"/>
      <c r="KX193" s="37"/>
      <c r="KY193" s="37"/>
      <c r="KZ193" s="37"/>
      <c r="LA193" s="37"/>
      <c r="LB193" s="37"/>
      <c r="LC193" s="59"/>
      <c r="LD193" s="59"/>
      <c r="LE193" s="59"/>
      <c r="LF193" s="59"/>
      <c r="LG193" s="59"/>
      <c r="LH193" s="59"/>
      <c r="LI193" s="59"/>
      <c r="LJ193" s="59"/>
      <c r="LK193" s="59"/>
      <c r="LL193" s="59"/>
      <c r="LM193" s="59"/>
      <c r="LN193" s="59"/>
      <c r="LO193" s="59"/>
      <c r="LP193" s="59"/>
      <c r="LQ193" s="59"/>
      <c r="LR193" s="59"/>
      <c r="LS193" s="59"/>
      <c r="LT193" s="59"/>
      <c r="LU193" s="59"/>
      <c r="LV193" s="59"/>
      <c r="LW193" s="37"/>
      <c r="LX193" s="37"/>
      <c r="LY193" s="37"/>
      <c r="LZ193" s="37"/>
      <c r="MA193" s="37"/>
      <c r="MB193" s="37"/>
      <c r="MC193" s="37"/>
      <c r="MD193" s="37"/>
      <c r="ME193" s="37"/>
      <c r="MF193" s="37"/>
      <c r="MG193" s="37"/>
      <c r="MH193" s="37"/>
      <c r="MI193" s="37"/>
      <c r="MJ193" s="37"/>
      <c r="MK193" s="37"/>
      <c r="ML193" s="37"/>
      <c r="MM193" s="37"/>
      <c r="MN193" s="37"/>
      <c r="MO193" s="20"/>
      <c r="MP193" s="20"/>
      <c r="MQ193" s="20"/>
      <c r="MR193" s="20"/>
      <c r="MS193" s="20"/>
      <c r="MT193" s="20"/>
      <c r="MU193" s="20"/>
      <c r="MV193" s="20"/>
      <c r="MW193" s="20"/>
      <c r="MX193" s="20"/>
      <c r="MY193" s="20"/>
      <c r="MZ193" s="20"/>
      <c r="NA193" s="20"/>
      <c r="NB193" s="20"/>
      <c r="NC193" s="20"/>
      <c r="ND193" s="20"/>
      <c r="NE193" s="20"/>
      <c r="NF193" s="20"/>
      <c r="NG193" s="20"/>
      <c r="NH193" s="20"/>
      <c r="NI193" s="20"/>
      <c r="NJ193" s="20"/>
      <c r="NK193" s="20"/>
      <c r="NL193" s="20"/>
      <c r="NM193" s="20"/>
      <c r="NN193" s="57"/>
      <c r="NO193" s="57"/>
      <c r="NP193" s="57"/>
      <c r="NQ193" s="57"/>
      <c r="NR193" s="57"/>
      <c r="NS193" s="57"/>
      <c r="NT193" s="57"/>
      <c r="NU193" s="57"/>
      <c r="NV193" s="57"/>
      <c r="NW193" s="57"/>
      <c r="NX193" s="57"/>
      <c r="NY193" s="57"/>
      <c r="NZ193" s="57"/>
      <c r="OA193" s="57"/>
      <c r="OB193" s="57"/>
      <c r="OC193" s="57"/>
      <c r="OD193" s="57"/>
      <c r="OE193" s="57"/>
      <c r="OF193" s="57"/>
      <c r="OG193" s="57"/>
      <c r="OH193" s="57"/>
      <c r="OI193" s="57"/>
      <c r="OJ193" s="57"/>
      <c r="OK193" s="57"/>
      <c r="OL193" s="57"/>
      <c r="OM193" s="57"/>
      <c r="ON193" s="57"/>
      <c r="OO193" s="57"/>
      <c r="OP193" s="57"/>
      <c r="OQ193" s="57"/>
      <c r="OR193" s="57"/>
      <c r="OS193" s="57"/>
      <c r="OT193" s="57"/>
      <c r="OU193" s="57"/>
      <c r="OV193" s="57"/>
      <c r="OW193" s="57"/>
      <c r="OX193" s="57"/>
      <c r="OY193" s="57"/>
      <c r="OZ193" s="57"/>
      <c r="PA193" s="57"/>
      <c r="PB193" s="20"/>
      <c r="PC193" s="20"/>
      <c r="PD193" s="20"/>
      <c r="PE193" s="20"/>
      <c r="PF193" s="20"/>
      <c r="PG193" s="20"/>
      <c r="PH193" s="20"/>
      <c r="PI193" s="20"/>
      <c r="PJ193" s="20"/>
      <c r="PK193" s="20"/>
      <c r="PL193" s="20"/>
      <c r="PM193" s="20"/>
      <c r="PN193" s="20"/>
      <c r="PO193" s="20"/>
      <c r="PP193" s="20"/>
      <c r="PQ193" s="20"/>
      <c r="PR193" s="20"/>
      <c r="PS193" s="20"/>
      <c r="PT193" s="20"/>
      <c r="PU193" s="20"/>
      <c r="PV193" s="20"/>
      <c r="PW193" s="20"/>
      <c r="PX193" s="20"/>
      <c r="PY193" s="20"/>
      <c r="PZ193" s="20"/>
      <c r="QA193" s="20"/>
      <c r="QB193" s="20"/>
      <c r="QC193" s="20"/>
      <c r="QD193" s="20"/>
      <c r="QE193" s="20"/>
      <c r="QF193" s="20"/>
      <c r="QG193" s="20"/>
      <c r="QH193" s="20"/>
      <c r="QI193" s="20"/>
      <c r="QJ193" s="20"/>
      <c r="QK193" s="20"/>
      <c r="QL193" s="37"/>
      <c r="QM193" s="37"/>
      <c r="QN193" s="47"/>
      <c r="QO193" s="47"/>
      <c r="QP193" s="47"/>
      <c r="QQ193" s="47"/>
      <c r="QR193" s="47"/>
      <c r="QS193" s="47"/>
      <c r="QT193" s="47"/>
      <c r="QU193" s="47"/>
      <c r="QV193" s="47"/>
      <c r="QW193" s="47"/>
      <c r="QX193" s="47"/>
      <c r="QY193" s="47"/>
      <c r="QZ193" s="47"/>
      <c r="RA193" s="47"/>
      <c r="RB193" s="47"/>
      <c r="RC193" s="47"/>
      <c r="RD193" s="47"/>
      <c r="RE193" s="47"/>
      <c r="RF193" s="47"/>
      <c r="RG193" s="47"/>
    </row>
    <row r="194" spans="1:475" s="85" customFormat="1">
      <c r="A194" s="14">
        <f t="shared" si="3"/>
        <v>191</v>
      </c>
      <c r="B194" s="30">
        <f>SUM(D194:L194)</f>
        <v>1</v>
      </c>
      <c r="C194" s="30"/>
      <c r="D194" s="54"/>
      <c r="E194" s="31"/>
      <c r="F194" s="66"/>
      <c r="G194" s="65"/>
      <c r="H194" s="92"/>
      <c r="I194" s="32"/>
      <c r="J194" s="18"/>
      <c r="K194" s="18">
        <v>1</v>
      </c>
      <c r="L194" s="18"/>
      <c r="M194" s="33" t="s">
        <v>49</v>
      </c>
      <c r="N194" s="33" t="s">
        <v>50</v>
      </c>
      <c r="O194" s="18">
        <v>1971</v>
      </c>
      <c r="P194" s="34">
        <f>SUM(R194:AQJ194)</f>
        <v>10</v>
      </c>
      <c r="Q194" s="35">
        <f>COUNTIF(R194:AQJ194,"&gt;0")</f>
        <v>1</v>
      </c>
      <c r="R194" s="36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>
        <v>10</v>
      </c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18"/>
      <c r="DV194" s="18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37"/>
      <c r="FE194" s="37"/>
      <c r="FF194" s="37"/>
      <c r="FG194" s="37"/>
      <c r="FH194" s="37"/>
      <c r="FI194" s="37"/>
      <c r="FJ194" s="37"/>
      <c r="FK194" s="37"/>
      <c r="FL194" s="37"/>
      <c r="FM194" s="37"/>
      <c r="FN194" s="37"/>
      <c r="FO194" s="18"/>
      <c r="FP194" s="18"/>
      <c r="FQ194" s="18"/>
      <c r="FR194" s="18"/>
      <c r="FS194" s="18"/>
      <c r="FT194" s="18"/>
      <c r="FU194" s="18"/>
      <c r="FV194" s="37"/>
      <c r="FW194" s="37"/>
      <c r="FX194" s="37"/>
      <c r="FY194" s="37"/>
      <c r="FZ194" s="37"/>
      <c r="GA194" s="37"/>
      <c r="GB194" s="37"/>
      <c r="GC194" s="37"/>
      <c r="GD194" s="37"/>
      <c r="GE194" s="37"/>
      <c r="GF194" s="37"/>
      <c r="GG194" s="37"/>
      <c r="GH194" s="37"/>
      <c r="GI194" s="37"/>
      <c r="GJ194" s="37"/>
      <c r="GK194" s="37"/>
      <c r="GL194" s="37"/>
      <c r="GM194" s="37"/>
      <c r="GN194" s="37"/>
      <c r="GO194" s="37"/>
      <c r="GP194" s="37"/>
      <c r="GQ194" s="37"/>
      <c r="GR194" s="37"/>
      <c r="GS194" s="37"/>
      <c r="GT194" s="37"/>
      <c r="GU194" s="37"/>
      <c r="GV194" s="37"/>
      <c r="GW194" s="37"/>
      <c r="GX194" s="37"/>
      <c r="GY194" s="37"/>
      <c r="GZ194" s="37"/>
      <c r="HA194" s="37"/>
      <c r="HB194" s="37"/>
      <c r="HC194" s="37"/>
      <c r="HD194" s="37"/>
      <c r="HE194" s="37"/>
      <c r="HF194" s="37"/>
      <c r="HG194" s="37"/>
      <c r="HH194" s="37"/>
      <c r="HI194" s="37"/>
      <c r="HJ194" s="37"/>
      <c r="HK194" s="37"/>
      <c r="HL194" s="37"/>
      <c r="HM194" s="37"/>
      <c r="HN194" s="37"/>
      <c r="HO194" s="37"/>
      <c r="HP194" s="37"/>
      <c r="HQ194" s="37"/>
      <c r="HR194" s="37"/>
      <c r="HS194" s="37"/>
      <c r="HT194" s="37"/>
      <c r="HU194" s="37"/>
      <c r="HV194" s="37"/>
      <c r="HW194" s="37"/>
      <c r="HX194" s="37"/>
      <c r="HY194" s="37"/>
      <c r="HZ194" s="37"/>
      <c r="IA194" s="37"/>
      <c r="IB194" s="37"/>
      <c r="IC194" s="37"/>
      <c r="ID194" s="37"/>
      <c r="IE194" s="37"/>
      <c r="IF194" s="37"/>
      <c r="IG194" s="37"/>
      <c r="IH194" s="37"/>
      <c r="II194" s="37"/>
      <c r="IJ194" s="37"/>
      <c r="IK194" s="37"/>
      <c r="IL194" s="37"/>
      <c r="IM194" s="37"/>
      <c r="IN194" s="37"/>
      <c r="IO194" s="37"/>
      <c r="IP194" s="37"/>
      <c r="IQ194" s="37"/>
      <c r="IR194" s="37"/>
      <c r="IS194" s="37"/>
      <c r="IT194" s="37"/>
      <c r="IU194" s="37"/>
      <c r="IV194" s="37"/>
      <c r="IW194" s="37"/>
      <c r="IX194" s="37"/>
      <c r="IY194" s="37"/>
      <c r="IZ194" s="37"/>
      <c r="JA194" s="37"/>
      <c r="JB194" s="37"/>
      <c r="JC194" s="37"/>
      <c r="JD194" s="37"/>
      <c r="JE194" s="37"/>
      <c r="JF194" s="37"/>
      <c r="JG194" s="37"/>
      <c r="JH194" s="37"/>
      <c r="JI194" s="37"/>
      <c r="JJ194" s="37"/>
      <c r="JK194" s="37"/>
      <c r="JL194" s="37"/>
      <c r="JM194" s="37"/>
      <c r="JN194" s="37"/>
      <c r="JO194" s="37"/>
      <c r="JP194" s="37"/>
      <c r="JQ194" s="37"/>
      <c r="JR194" s="37"/>
      <c r="JS194" s="37"/>
      <c r="JT194" s="37"/>
      <c r="JU194" s="37"/>
      <c r="JV194" s="37"/>
      <c r="JW194" s="37"/>
      <c r="JX194" s="37"/>
      <c r="JY194" s="37"/>
      <c r="JZ194" s="37"/>
      <c r="KA194" s="37"/>
      <c r="KB194" s="37"/>
      <c r="KC194" s="37"/>
      <c r="KD194" s="37"/>
      <c r="KE194" s="37"/>
      <c r="KF194" s="37"/>
      <c r="KG194" s="37"/>
      <c r="KH194" s="37"/>
      <c r="KI194" s="37"/>
      <c r="KJ194" s="37"/>
      <c r="KK194" s="37"/>
      <c r="KL194" s="37"/>
      <c r="KM194" s="37"/>
      <c r="KN194" s="37"/>
      <c r="KO194" s="37"/>
      <c r="KP194" s="37"/>
      <c r="KQ194" s="37"/>
      <c r="KR194" s="37"/>
      <c r="KS194" s="37"/>
      <c r="KT194" s="37"/>
      <c r="KU194" s="37"/>
      <c r="KV194" s="37"/>
      <c r="KW194" s="37"/>
      <c r="KX194" s="37"/>
      <c r="KY194" s="37"/>
      <c r="KZ194" s="37"/>
      <c r="LA194" s="37"/>
      <c r="LB194" s="37"/>
      <c r="LC194" s="59"/>
      <c r="LD194" s="59"/>
      <c r="LE194" s="59"/>
      <c r="LF194" s="59"/>
      <c r="LG194" s="59"/>
      <c r="LH194" s="59"/>
      <c r="LI194" s="59"/>
      <c r="LJ194" s="59"/>
      <c r="LK194" s="59"/>
      <c r="LL194" s="59"/>
      <c r="LM194" s="59"/>
      <c r="LN194" s="59"/>
      <c r="LO194" s="59"/>
      <c r="LP194" s="59"/>
      <c r="LQ194" s="59"/>
      <c r="LR194" s="59"/>
      <c r="LS194" s="59"/>
      <c r="LT194" s="59"/>
      <c r="LU194" s="59"/>
      <c r="LV194" s="59"/>
      <c r="LW194" s="37"/>
      <c r="LX194" s="37"/>
      <c r="LY194" s="37"/>
      <c r="LZ194" s="37"/>
      <c r="MA194" s="37"/>
      <c r="MB194" s="37"/>
      <c r="MC194" s="37"/>
      <c r="MD194" s="37"/>
      <c r="ME194" s="37"/>
      <c r="MF194" s="37"/>
      <c r="MG194" s="37"/>
      <c r="MH194" s="37"/>
      <c r="MI194" s="37"/>
      <c r="MJ194" s="37"/>
      <c r="MK194" s="37"/>
      <c r="ML194" s="37"/>
      <c r="MM194" s="37"/>
      <c r="MN194" s="37"/>
      <c r="MO194" s="20"/>
      <c r="MP194" s="20"/>
      <c r="MQ194" s="20"/>
      <c r="MR194" s="20"/>
      <c r="MS194" s="20"/>
      <c r="MT194" s="20"/>
      <c r="MU194" s="20"/>
      <c r="MV194" s="20"/>
      <c r="MW194" s="20"/>
      <c r="MX194" s="20"/>
      <c r="MY194" s="20"/>
      <c r="MZ194" s="20"/>
      <c r="NA194" s="20"/>
      <c r="NB194" s="20"/>
      <c r="NC194" s="20"/>
      <c r="ND194" s="20"/>
      <c r="NE194" s="20"/>
      <c r="NF194" s="20"/>
      <c r="NG194" s="20"/>
      <c r="NH194" s="20"/>
      <c r="NI194" s="20"/>
      <c r="NJ194" s="20"/>
      <c r="NK194" s="20"/>
      <c r="NL194" s="20"/>
      <c r="NM194" s="20"/>
      <c r="NN194" s="57"/>
      <c r="NO194" s="57"/>
      <c r="NP194" s="57"/>
      <c r="NQ194" s="57"/>
      <c r="NR194" s="57"/>
      <c r="NS194" s="57"/>
      <c r="NT194" s="57"/>
      <c r="NU194" s="57"/>
      <c r="NV194" s="57"/>
      <c r="NW194" s="57"/>
      <c r="NX194" s="57"/>
      <c r="NY194" s="57"/>
      <c r="NZ194" s="57"/>
      <c r="OA194" s="57"/>
      <c r="OB194" s="57"/>
      <c r="OC194" s="57"/>
      <c r="OD194" s="57"/>
      <c r="OE194" s="57"/>
      <c r="OF194" s="57"/>
      <c r="OG194" s="57"/>
      <c r="OH194" s="57"/>
      <c r="OI194" s="57"/>
      <c r="OJ194" s="57"/>
      <c r="OK194" s="57"/>
      <c r="OL194" s="57"/>
      <c r="OM194" s="57"/>
      <c r="ON194" s="57"/>
      <c r="OO194" s="57"/>
      <c r="OP194" s="57"/>
      <c r="OQ194" s="57"/>
      <c r="OR194" s="57"/>
      <c r="OS194" s="57"/>
      <c r="OT194" s="57"/>
      <c r="OU194" s="57"/>
      <c r="OV194" s="57"/>
      <c r="OW194" s="57"/>
      <c r="OX194" s="57"/>
      <c r="OY194" s="57"/>
      <c r="OZ194" s="57"/>
      <c r="PA194" s="57"/>
      <c r="PB194" s="20"/>
      <c r="PC194" s="20"/>
      <c r="PD194" s="20"/>
      <c r="PE194" s="20"/>
      <c r="PF194" s="20"/>
      <c r="PG194" s="20"/>
      <c r="PH194" s="20"/>
      <c r="PI194" s="20"/>
      <c r="PJ194" s="20"/>
      <c r="PK194" s="20"/>
      <c r="PL194" s="20"/>
      <c r="PM194" s="20"/>
      <c r="PN194" s="20"/>
      <c r="PO194" s="20"/>
      <c r="PP194" s="20"/>
      <c r="PQ194" s="20"/>
      <c r="PR194" s="20"/>
      <c r="PS194" s="20"/>
      <c r="PT194" s="20"/>
      <c r="PU194" s="20"/>
      <c r="PV194" s="20"/>
      <c r="PW194" s="20"/>
      <c r="PX194" s="20"/>
      <c r="PY194" s="20"/>
      <c r="PZ194" s="20"/>
      <c r="QA194" s="20"/>
      <c r="QB194" s="20"/>
      <c r="QC194" s="20"/>
      <c r="QD194" s="20"/>
      <c r="QE194" s="20"/>
      <c r="QF194" s="20"/>
      <c r="QG194" s="20"/>
      <c r="QH194" s="20"/>
      <c r="QI194" s="20"/>
      <c r="QJ194" s="20"/>
      <c r="QK194" s="20"/>
      <c r="QL194" s="37"/>
      <c r="QM194" s="37"/>
      <c r="QN194" s="47"/>
      <c r="QO194" s="47"/>
      <c r="QP194" s="47"/>
      <c r="QQ194" s="47"/>
      <c r="QR194" s="47"/>
      <c r="QS194" s="47"/>
      <c r="QT194" s="47"/>
      <c r="QU194" s="47"/>
      <c r="QV194" s="47"/>
      <c r="QW194" s="47"/>
      <c r="QX194" s="47"/>
      <c r="QY194" s="47"/>
      <c r="QZ194" s="47"/>
      <c r="RA194" s="47"/>
      <c r="RB194" s="47"/>
      <c r="RC194" s="47"/>
      <c r="RD194" s="47"/>
      <c r="RE194" s="47"/>
      <c r="RF194" s="47"/>
      <c r="RG194" s="47"/>
    </row>
    <row r="195" spans="1:475" s="85" customFormat="1">
      <c r="A195" s="14">
        <f t="shared" si="3"/>
        <v>192</v>
      </c>
      <c r="B195" s="30">
        <f>SUM(D195:L195)</f>
        <v>1</v>
      </c>
      <c r="C195" s="30"/>
      <c r="D195" s="54"/>
      <c r="E195" s="31"/>
      <c r="F195" s="66"/>
      <c r="G195" s="65"/>
      <c r="H195" s="92"/>
      <c r="I195" s="32"/>
      <c r="J195" s="18"/>
      <c r="K195" s="18">
        <v>1</v>
      </c>
      <c r="L195" s="18"/>
      <c r="M195" s="33" t="s">
        <v>51</v>
      </c>
      <c r="N195" s="33" t="s">
        <v>54</v>
      </c>
      <c r="O195" s="18">
        <v>2004</v>
      </c>
      <c r="P195" s="34">
        <f>SUM(R195:AQJ195)</f>
        <v>10</v>
      </c>
      <c r="Q195" s="35">
        <f>COUNTIF(R195:AQJ195,"&gt;0")</f>
        <v>1</v>
      </c>
      <c r="R195" s="36"/>
      <c r="S195" s="20"/>
      <c r="T195" s="20"/>
      <c r="U195" s="20"/>
      <c r="V195" s="20"/>
      <c r="W195" s="20"/>
      <c r="X195" s="20"/>
      <c r="Y195" s="20"/>
      <c r="Z195" s="20">
        <v>10</v>
      </c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18"/>
      <c r="DV195" s="18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37"/>
      <c r="FE195" s="37"/>
      <c r="FF195" s="37"/>
      <c r="FG195" s="37"/>
      <c r="FH195" s="37"/>
      <c r="FI195" s="37"/>
      <c r="FJ195" s="37"/>
      <c r="FK195" s="37"/>
      <c r="FL195" s="37"/>
      <c r="FM195" s="37"/>
      <c r="FN195" s="37"/>
      <c r="FO195" s="18"/>
      <c r="FP195" s="18"/>
      <c r="FQ195" s="18"/>
      <c r="FR195" s="18"/>
      <c r="FS195" s="18"/>
      <c r="FT195" s="18"/>
      <c r="FU195" s="18"/>
      <c r="FV195" s="37"/>
      <c r="FW195" s="37"/>
      <c r="FX195" s="37"/>
      <c r="FY195" s="37"/>
      <c r="FZ195" s="37"/>
      <c r="GA195" s="37"/>
      <c r="GB195" s="37"/>
      <c r="GC195" s="37"/>
      <c r="GD195" s="37"/>
      <c r="GE195" s="37"/>
      <c r="GF195" s="37"/>
      <c r="GG195" s="37"/>
      <c r="GH195" s="37"/>
      <c r="GI195" s="37"/>
      <c r="GJ195" s="37"/>
      <c r="GK195" s="37"/>
      <c r="GL195" s="37"/>
      <c r="GM195" s="37"/>
      <c r="GN195" s="37"/>
      <c r="GO195" s="37"/>
      <c r="GP195" s="37"/>
      <c r="GQ195" s="37"/>
      <c r="GR195" s="37"/>
      <c r="GS195" s="37"/>
      <c r="GT195" s="37"/>
      <c r="GU195" s="37"/>
      <c r="GV195" s="37"/>
      <c r="GW195" s="37"/>
      <c r="GX195" s="37"/>
      <c r="GY195" s="37"/>
      <c r="GZ195" s="37"/>
      <c r="HA195" s="37"/>
      <c r="HB195" s="37"/>
      <c r="HC195" s="37"/>
      <c r="HD195" s="37"/>
      <c r="HE195" s="37"/>
      <c r="HF195" s="37"/>
      <c r="HG195" s="37"/>
      <c r="HH195" s="37"/>
      <c r="HI195" s="37"/>
      <c r="HJ195" s="37"/>
      <c r="HK195" s="37"/>
      <c r="HL195" s="37"/>
      <c r="HM195" s="37"/>
      <c r="HN195" s="37"/>
      <c r="HO195" s="37"/>
      <c r="HP195" s="37"/>
      <c r="HQ195" s="37"/>
      <c r="HR195" s="37"/>
      <c r="HS195" s="37"/>
      <c r="HT195" s="37"/>
      <c r="HU195" s="37"/>
      <c r="HV195" s="37"/>
      <c r="HW195" s="37"/>
      <c r="HX195" s="37"/>
      <c r="HY195" s="37"/>
      <c r="HZ195" s="37"/>
      <c r="IA195" s="37"/>
      <c r="IB195" s="37"/>
      <c r="IC195" s="37"/>
      <c r="ID195" s="37"/>
      <c r="IE195" s="37"/>
      <c r="IF195" s="37"/>
      <c r="IG195" s="37"/>
      <c r="IH195" s="37"/>
      <c r="II195" s="37"/>
      <c r="IJ195" s="37"/>
      <c r="IK195" s="37"/>
      <c r="IL195" s="37"/>
      <c r="IM195" s="37"/>
      <c r="IN195" s="37"/>
      <c r="IO195" s="37"/>
      <c r="IP195" s="37"/>
      <c r="IQ195" s="37"/>
      <c r="IR195" s="37"/>
      <c r="IS195" s="37"/>
      <c r="IT195" s="37"/>
      <c r="IU195" s="37"/>
      <c r="IV195" s="37"/>
      <c r="IW195" s="37"/>
      <c r="IX195" s="37"/>
      <c r="IY195" s="37"/>
      <c r="IZ195" s="37"/>
      <c r="JA195" s="37"/>
      <c r="JB195" s="37"/>
      <c r="JC195" s="37"/>
      <c r="JD195" s="37"/>
      <c r="JE195" s="37"/>
      <c r="JF195" s="37"/>
      <c r="JG195" s="37"/>
      <c r="JH195" s="37"/>
      <c r="JI195" s="37"/>
      <c r="JJ195" s="37"/>
      <c r="JK195" s="37"/>
      <c r="JL195" s="37"/>
      <c r="JM195" s="37"/>
      <c r="JN195" s="37"/>
      <c r="JO195" s="37"/>
      <c r="JP195" s="37"/>
      <c r="JQ195" s="37"/>
      <c r="JR195" s="37"/>
      <c r="JS195" s="37"/>
      <c r="JT195" s="37"/>
      <c r="JU195" s="37"/>
      <c r="JV195" s="37"/>
      <c r="JW195" s="37"/>
      <c r="JX195" s="37"/>
      <c r="JY195" s="37"/>
      <c r="JZ195" s="37"/>
      <c r="KA195" s="37"/>
      <c r="KB195" s="37"/>
      <c r="KC195" s="37"/>
      <c r="KD195" s="37"/>
      <c r="KE195" s="37"/>
      <c r="KF195" s="37"/>
      <c r="KG195" s="37"/>
      <c r="KH195" s="37"/>
      <c r="KI195" s="37"/>
      <c r="KJ195" s="37"/>
      <c r="KK195" s="37"/>
      <c r="KL195" s="37"/>
      <c r="KM195" s="37"/>
      <c r="KN195" s="37"/>
      <c r="KO195" s="37"/>
      <c r="KP195" s="37"/>
      <c r="KQ195" s="37"/>
      <c r="KR195" s="37"/>
      <c r="KS195" s="37"/>
      <c r="KT195" s="37"/>
      <c r="KU195" s="37"/>
      <c r="KV195" s="37"/>
      <c r="KW195" s="37"/>
      <c r="KX195" s="37"/>
      <c r="KY195" s="37"/>
      <c r="KZ195" s="37"/>
      <c r="LA195" s="37"/>
      <c r="LB195" s="37"/>
      <c r="LC195" s="59"/>
      <c r="LD195" s="59"/>
      <c r="LE195" s="59"/>
      <c r="LF195" s="59"/>
      <c r="LG195" s="59"/>
      <c r="LH195" s="59"/>
      <c r="LI195" s="59"/>
      <c r="LJ195" s="59"/>
      <c r="LK195" s="59"/>
      <c r="LL195" s="59"/>
      <c r="LM195" s="59"/>
      <c r="LN195" s="59"/>
      <c r="LO195" s="59"/>
      <c r="LP195" s="59"/>
      <c r="LQ195" s="59"/>
      <c r="LR195" s="59"/>
      <c r="LS195" s="59"/>
      <c r="LT195" s="59"/>
      <c r="LU195" s="59"/>
      <c r="LV195" s="59"/>
      <c r="LW195" s="37"/>
      <c r="LX195" s="37"/>
      <c r="LY195" s="37"/>
      <c r="LZ195" s="37"/>
      <c r="MA195" s="37"/>
      <c r="MB195" s="37"/>
      <c r="MC195" s="37"/>
      <c r="MD195" s="37"/>
      <c r="ME195" s="37"/>
      <c r="MF195" s="37"/>
      <c r="MG195" s="37"/>
      <c r="MH195" s="37"/>
      <c r="MI195" s="37"/>
      <c r="MJ195" s="37"/>
      <c r="MK195" s="37"/>
      <c r="ML195" s="37"/>
      <c r="MM195" s="37"/>
      <c r="MN195" s="37"/>
      <c r="MO195" s="20"/>
      <c r="MP195" s="20"/>
      <c r="MQ195" s="20"/>
      <c r="MR195" s="20"/>
      <c r="MS195" s="20"/>
      <c r="MT195" s="20"/>
      <c r="MU195" s="20"/>
      <c r="MV195" s="20"/>
      <c r="MW195" s="20"/>
      <c r="MX195" s="20"/>
      <c r="MY195" s="20"/>
      <c r="MZ195" s="20"/>
      <c r="NA195" s="20"/>
      <c r="NB195" s="20"/>
      <c r="NC195" s="20"/>
      <c r="ND195" s="20"/>
      <c r="NE195" s="20"/>
      <c r="NF195" s="20"/>
      <c r="NG195" s="20"/>
      <c r="NH195" s="20"/>
      <c r="NI195" s="20"/>
      <c r="NJ195" s="20"/>
      <c r="NK195" s="20"/>
      <c r="NL195" s="20"/>
      <c r="NM195" s="20"/>
      <c r="NN195" s="57"/>
      <c r="NO195" s="57"/>
      <c r="NP195" s="57"/>
      <c r="NQ195" s="57"/>
      <c r="NR195" s="57"/>
      <c r="NS195" s="57"/>
      <c r="NT195" s="57"/>
      <c r="NU195" s="57"/>
      <c r="NV195" s="57"/>
      <c r="NW195" s="57"/>
      <c r="NX195" s="57"/>
      <c r="NY195" s="57"/>
      <c r="NZ195" s="57"/>
      <c r="OA195" s="57"/>
      <c r="OB195" s="57"/>
      <c r="OC195" s="57"/>
      <c r="OD195" s="57"/>
      <c r="OE195" s="57"/>
      <c r="OF195" s="57"/>
      <c r="OG195" s="57"/>
      <c r="OH195" s="57"/>
      <c r="OI195" s="57"/>
      <c r="OJ195" s="57"/>
      <c r="OK195" s="57"/>
      <c r="OL195" s="57"/>
      <c r="OM195" s="57"/>
      <c r="ON195" s="57"/>
      <c r="OO195" s="57"/>
      <c r="OP195" s="57"/>
      <c r="OQ195" s="57"/>
      <c r="OR195" s="57"/>
      <c r="OS195" s="57"/>
      <c r="OT195" s="57"/>
      <c r="OU195" s="57"/>
      <c r="OV195" s="57"/>
      <c r="OW195" s="57"/>
      <c r="OX195" s="57"/>
      <c r="OY195" s="57"/>
      <c r="OZ195" s="57"/>
      <c r="PA195" s="57"/>
      <c r="PB195" s="20"/>
      <c r="PC195" s="20"/>
      <c r="PD195" s="20"/>
      <c r="PE195" s="20"/>
      <c r="PF195" s="20"/>
      <c r="PG195" s="20"/>
      <c r="PH195" s="20"/>
      <c r="PI195" s="20"/>
      <c r="PJ195" s="20"/>
      <c r="PK195" s="20"/>
      <c r="PL195" s="20"/>
      <c r="PM195" s="20"/>
      <c r="PN195" s="20"/>
      <c r="PO195" s="20"/>
      <c r="PP195" s="20"/>
      <c r="PQ195" s="20"/>
      <c r="PR195" s="20"/>
      <c r="PS195" s="20"/>
      <c r="PT195" s="20"/>
      <c r="PU195" s="20"/>
      <c r="PV195" s="20"/>
      <c r="PW195" s="20"/>
      <c r="PX195" s="20"/>
      <c r="PY195" s="20"/>
      <c r="PZ195" s="20"/>
      <c r="QA195" s="20"/>
      <c r="QB195" s="20"/>
      <c r="QC195" s="20"/>
      <c r="QD195" s="20"/>
      <c r="QE195" s="20"/>
      <c r="QF195" s="20"/>
      <c r="QG195" s="20"/>
      <c r="QH195" s="20"/>
      <c r="QI195" s="20"/>
      <c r="QJ195" s="20"/>
      <c r="QK195" s="20"/>
      <c r="QL195" s="37"/>
      <c r="QM195" s="37"/>
      <c r="QN195" s="47"/>
      <c r="QO195" s="47"/>
      <c r="QP195" s="47"/>
      <c r="QQ195" s="47"/>
      <c r="QR195" s="47"/>
      <c r="QS195" s="47"/>
      <c r="QT195" s="47"/>
      <c r="QU195" s="47"/>
      <c r="QV195" s="47"/>
      <c r="QW195" s="47"/>
      <c r="QX195" s="47"/>
      <c r="QY195" s="47"/>
      <c r="QZ195" s="47"/>
      <c r="RA195" s="47"/>
      <c r="RB195" s="47"/>
      <c r="RC195" s="47"/>
      <c r="RD195" s="47"/>
      <c r="RE195" s="47"/>
      <c r="RF195" s="47"/>
      <c r="RG195" s="47"/>
    </row>
    <row r="196" spans="1:475" s="85" customFormat="1">
      <c r="A196" s="14">
        <f t="shared" si="3"/>
        <v>193</v>
      </c>
      <c r="B196" s="30">
        <f>SUM(D196:L196)</f>
        <v>1</v>
      </c>
      <c r="C196" s="30"/>
      <c r="D196" s="54"/>
      <c r="E196" s="31"/>
      <c r="F196" s="66"/>
      <c r="G196" s="65"/>
      <c r="H196" s="92"/>
      <c r="I196" s="32"/>
      <c r="J196" s="18"/>
      <c r="K196" s="18">
        <v>1</v>
      </c>
      <c r="L196" s="18"/>
      <c r="M196" s="33" t="s">
        <v>63</v>
      </c>
      <c r="N196" s="33" t="s">
        <v>40</v>
      </c>
      <c r="O196" s="18">
        <v>1974</v>
      </c>
      <c r="P196" s="34">
        <f>SUM(R196:AQJ196)</f>
        <v>10</v>
      </c>
      <c r="Q196" s="35">
        <f>COUNTIF(R196:AQJ196,"&gt;0")</f>
        <v>1</v>
      </c>
      <c r="R196" s="36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 t="s">
        <v>10</v>
      </c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>
        <v>10</v>
      </c>
      <c r="FE196" s="18"/>
      <c r="FF196" s="18"/>
      <c r="FG196" s="18"/>
      <c r="FH196" s="18"/>
      <c r="FI196" s="18"/>
      <c r="FJ196" s="18"/>
      <c r="FK196" s="18"/>
      <c r="FL196" s="18"/>
      <c r="FM196" s="18"/>
      <c r="FN196" s="37"/>
      <c r="FO196" s="18"/>
      <c r="FP196" s="18"/>
      <c r="FQ196" s="18"/>
      <c r="FR196" s="18"/>
      <c r="FS196" s="18"/>
      <c r="FT196" s="18"/>
      <c r="FU196" s="18"/>
      <c r="FV196" s="37"/>
      <c r="FW196" s="37"/>
      <c r="FX196" s="37"/>
      <c r="FY196" s="37"/>
      <c r="FZ196" s="37"/>
      <c r="GA196" s="37"/>
      <c r="GB196" s="37"/>
      <c r="GC196" s="37"/>
      <c r="GD196" s="37"/>
      <c r="GE196" s="37"/>
      <c r="GF196" s="37"/>
      <c r="GG196" s="37"/>
      <c r="GH196" s="37"/>
      <c r="GI196" s="37"/>
      <c r="GJ196" s="37"/>
      <c r="GK196" s="37"/>
      <c r="GL196" s="37"/>
      <c r="GM196" s="37"/>
      <c r="GN196" s="37"/>
      <c r="GO196" s="37"/>
      <c r="GP196" s="37"/>
      <c r="GQ196" s="37"/>
      <c r="GR196" s="37"/>
      <c r="GS196" s="37"/>
      <c r="GT196" s="37"/>
      <c r="GU196" s="37"/>
      <c r="GV196" s="37"/>
      <c r="GW196" s="37"/>
      <c r="GX196" s="37"/>
      <c r="GY196" s="37"/>
      <c r="GZ196" s="37"/>
      <c r="HA196" s="37"/>
      <c r="HB196" s="37"/>
      <c r="HC196" s="37"/>
      <c r="HD196" s="37"/>
      <c r="HE196" s="37"/>
      <c r="HF196" s="37"/>
      <c r="HG196" s="37"/>
      <c r="HH196" s="37"/>
      <c r="HI196" s="37"/>
      <c r="HJ196" s="37"/>
      <c r="HK196" s="37"/>
      <c r="HL196" s="37"/>
      <c r="HM196" s="37"/>
      <c r="HN196" s="37"/>
      <c r="HO196" s="37"/>
      <c r="HP196" s="37"/>
      <c r="HQ196" s="37"/>
      <c r="HR196" s="37"/>
      <c r="HS196" s="37"/>
      <c r="HT196" s="37"/>
      <c r="HU196" s="37"/>
      <c r="HV196" s="37"/>
      <c r="HW196" s="37"/>
      <c r="HX196" s="37"/>
      <c r="HY196" s="37"/>
      <c r="HZ196" s="37"/>
      <c r="IA196" s="37"/>
      <c r="IB196" s="37"/>
      <c r="IC196" s="37"/>
      <c r="ID196" s="37"/>
      <c r="IE196" s="37"/>
      <c r="IF196" s="37"/>
      <c r="IG196" s="37"/>
      <c r="IH196" s="37"/>
      <c r="II196" s="37"/>
      <c r="IJ196" s="37"/>
      <c r="IK196" s="37"/>
      <c r="IL196" s="37"/>
      <c r="IM196" s="37"/>
      <c r="IN196" s="37"/>
      <c r="IO196" s="37"/>
      <c r="IP196" s="37"/>
      <c r="IQ196" s="37"/>
      <c r="IR196" s="37"/>
      <c r="IS196" s="37"/>
      <c r="IT196" s="37"/>
      <c r="IU196" s="37"/>
      <c r="IV196" s="37"/>
      <c r="IW196" s="37"/>
      <c r="IX196" s="37"/>
      <c r="IY196" s="37"/>
      <c r="IZ196" s="37"/>
      <c r="JA196" s="37"/>
      <c r="JB196" s="37"/>
      <c r="JC196" s="37"/>
      <c r="JD196" s="37"/>
      <c r="JE196" s="37"/>
      <c r="JF196" s="37"/>
      <c r="JG196" s="37"/>
      <c r="JH196" s="37"/>
      <c r="JI196" s="37"/>
      <c r="JJ196" s="37"/>
      <c r="JK196" s="37"/>
      <c r="JL196" s="37"/>
      <c r="JM196" s="37"/>
      <c r="JN196" s="37"/>
      <c r="JO196" s="37"/>
      <c r="JP196" s="37"/>
      <c r="JQ196" s="37"/>
      <c r="JR196" s="37"/>
      <c r="JS196" s="37"/>
      <c r="JT196" s="37"/>
      <c r="JU196" s="37"/>
      <c r="JV196" s="37"/>
      <c r="JW196" s="37"/>
      <c r="JX196" s="37"/>
      <c r="JY196" s="37"/>
      <c r="JZ196" s="37"/>
      <c r="KA196" s="37"/>
      <c r="KB196" s="37"/>
      <c r="KC196" s="37"/>
      <c r="KD196" s="37"/>
      <c r="KE196" s="37"/>
      <c r="KF196" s="37"/>
      <c r="KG196" s="37"/>
      <c r="KH196" s="37"/>
      <c r="KI196" s="37"/>
      <c r="KJ196" s="37"/>
      <c r="KK196" s="37"/>
      <c r="KL196" s="37"/>
      <c r="KM196" s="37"/>
      <c r="KN196" s="37"/>
      <c r="KO196" s="37"/>
      <c r="KP196" s="37"/>
      <c r="KQ196" s="37"/>
      <c r="KR196" s="37"/>
      <c r="KS196" s="37"/>
      <c r="KT196" s="37"/>
      <c r="KU196" s="37"/>
      <c r="KV196" s="37"/>
      <c r="KW196" s="37"/>
      <c r="KX196" s="37"/>
      <c r="KY196" s="37"/>
      <c r="KZ196" s="37"/>
      <c r="LA196" s="37"/>
      <c r="LB196" s="37"/>
      <c r="LC196" s="59"/>
      <c r="LD196" s="59"/>
      <c r="LE196" s="59"/>
      <c r="LF196" s="59"/>
      <c r="LG196" s="59"/>
      <c r="LH196" s="59"/>
      <c r="LI196" s="59"/>
      <c r="LJ196" s="59"/>
      <c r="LK196" s="59"/>
      <c r="LL196" s="59"/>
      <c r="LM196" s="59"/>
      <c r="LN196" s="59"/>
      <c r="LO196" s="59"/>
      <c r="LP196" s="59"/>
      <c r="LQ196" s="59"/>
      <c r="LR196" s="59"/>
      <c r="LS196" s="59"/>
      <c r="LT196" s="59"/>
      <c r="LU196" s="59"/>
      <c r="LV196" s="59"/>
      <c r="LW196" s="37"/>
      <c r="LX196" s="37"/>
      <c r="LY196" s="37"/>
      <c r="LZ196" s="37"/>
      <c r="MA196" s="37"/>
      <c r="MB196" s="37"/>
      <c r="MC196" s="37"/>
      <c r="MD196" s="37"/>
      <c r="ME196" s="37"/>
      <c r="MF196" s="37"/>
      <c r="MG196" s="37"/>
      <c r="MH196" s="37"/>
      <c r="MI196" s="37"/>
      <c r="MJ196" s="37"/>
      <c r="MK196" s="37"/>
      <c r="ML196" s="37"/>
      <c r="MM196" s="37"/>
      <c r="MN196" s="37"/>
      <c r="MO196" s="20"/>
      <c r="MP196" s="20"/>
      <c r="MQ196" s="20"/>
      <c r="MR196" s="20"/>
      <c r="MS196" s="20"/>
      <c r="MT196" s="20"/>
      <c r="MU196" s="20"/>
      <c r="MV196" s="20"/>
      <c r="MW196" s="20"/>
      <c r="MX196" s="20"/>
      <c r="MY196" s="20"/>
      <c r="MZ196" s="20"/>
      <c r="NA196" s="20"/>
      <c r="NB196" s="20"/>
      <c r="NC196" s="20"/>
      <c r="ND196" s="20"/>
      <c r="NE196" s="20"/>
      <c r="NF196" s="20"/>
      <c r="NG196" s="20"/>
      <c r="NH196" s="20"/>
      <c r="NI196" s="20"/>
      <c r="NJ196" s="20"/>
      <c r="NK196" s="20"/>
      <c r="NL196" s="20"/>
      <c r="NM196" s="20"/>
      <c r="NN196" s="57"/>
      <c r="NO196" s="57"/>
      <c r="NP196" s="57"/>
      <c r="NQ196" s="57"/>
      <c r="NR196" s="57"/>
      <c r="NS196" s="57"/>
      <c r="NT196" s="57"/>
      <c r="NU196" s="57"/>
      <c r="NV196" s="57"/>
      <c r="NW196" s="57"/>
      <c r="NX196" s="57"/>
      <c r="NY196" s="57"/>
      <c r="NZ196" s="57"/>
      <c r="OA196" s="57"/>
      <c r="OB196" s="57"/>
      <c r="OC196" s="57"/>
      <c r="OD196" s="57"/>
      <c r="OE196" s="57"/>
      <c r="OF196" s="57"/>
      <c r="OG196" s="57"/>
      <c r="OH196" s="57"/>
      <c r="OI196" s="57"/>
      <c r="OJ196" s="57"/>
      <c r="OK196" s="57"/>
      <c r="OL196" s="57"/>
      <c r="OM196" s="57"/>
      <c r="ON196" s="57"/>
      <c r="OO196" s="57"/>
      <c r="OP196" s="57"/>
      <c r="OQ196" s="57"/>
      <c r="OR196" s="57"/>
      <c r="OS196" s="57"/>
      <c r="OT196" s="57"/>
      <c r="OU196" s="57"/>
      <c r="OV196" s="57"/>
      <c r="OW196" s="57"/>
      <c r="OX196" s="57"/>
      <c r="OY196" s="57"/>
      <c r="OZ196" s="57"/>
      <c r="PA196" s="57"/>
      <c r="PB196" s="20"/>
      <c r="PC196" s="20"/>
      <c r="PD196" s="20"/>
      <c r="PE196" s="20"/>
      <c r="PF196" s="20"/>
      <c r="PG196" s="20"/>
      <c r="PH196" s="20"/>
      <c r="PI196" s="20"/>
      <c r="PJ196" s="20"/>
      <c r="PK196" s="20"/>
      <c r="PL196" s="20"/>
      <c r="PM196" s="20"/>
      <c r="PN196" s="20"/>
      <c r="PO196" s="20"/>
      <c r="PP196" s="20"/>
      <c r="PQ196" s="20"/>
      <c r="PR196" s="20"/>
      <c r="PS196" s="20"/>
      <c r="PT196" s="20"/>
      <c r="PU196" s="20"/>
      <c r="PV196" s="20"/>
      <c r="PW196" s="20"/>
      <c r="PX196" s="20"/>
      <c r="PY196" s="20"/>
      <c r="PZ196" s="20"/>
      <c r="QA196" s="20"/>
      <c r="QB196" s="20"/>
      <c r="QC196" s="20"/>
      <c r="QD196" s="20"/>
      <c r="QE196" s="20"/>
      <c r="QF196" s="20"/>
      <c r="QG196" s="20"/>
      <c r="QH196" s="20"/>
      <c r="QI196" s="20"/>
      <c r="QJ196" s="20"/>
      <c r="QK196" s="20"/>
      <c r="QL196" s="37"/>
      <c r="QM196" s="37"/>
      <c r="QN196" s="47"/>
      <c r="QO196" s="47"/>
      <c r="QP196" s="47"/>
      <c r="QQ196" s="47"/>
      <c r="QR196" s="47"/>
      <c r="QS196" s="47"/>
      <c r="QT196" s="47"/>
      <c r="QU196" s="47"/>
      <c r="QV196" s="47"/>
      <c r="QW196" s="47"/>
      <c r="QX196" s="47"/>
      <c r="QY196" s="47"/>
      <c r="QZ196" s="47"/>
      <c r="RA196" s="47"/>
      <c r="RB196" s="47"/>
      <c r="RC196" s="47"/>
      <c r="RD196" s="47"/>
      <c r="RE196" s="47"/>
      <c r="RF196" s="47"/>
      <c r="RG196" s="47"/>
    </row>
    <row r="197" spans="1:475" s="85" customFormat="1">
      <c r="A197" s="14">
        <f t="shared" si="3"/>
        <v>194</v>
      </c>
      <c r="B197" s="30">
        <f>SUM(D197:L197)</f>
        <v>1</v>
      </c>
      <c r="C197" s="30"/>
      <c r="D197" s="54"/>
      <c r="E197" s="31"/>
      <c r="F197" s="66"/>
      <c r="G197" s="65"/>
      <c r="H197" s="92"/>
      <c r="I197" s="32"/>
      <c r="J197" s="18"/>
      <c r="K197" s="18">
        <v>1</v>
      </c>
      <c r="L197" s="18"/>
      <c r="M197" s="33" t="s">
        <v>65</v>
      </c>
      <c r="N197" s="33" t="s">
        <v>382</v>
      </c>
      <c r="O197" s="18">
        <v>1976</v>
      </c>
      <c r="P197" s="34">
        <f>SUM(R197:AQJ197)</f>
        <v>10</v>
      </c>
      <c r="Q197" s="35">
        <f>COUNTIF(R197:AQJ197,"&gt;0")</f>
        <v>1</v>
      </c>
      <c r="R197" s="38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37"/>
      <c r="EP197" s="37"/>
      <c r="EQ197" s="37"/>
      <c r="ER197" s="37"/>
      <c r="ES197" s="37"/>
      <c r="ET197" s="37"/>
      <c r="EU197" s="37"/>
      <c r="EV197" s="37"/>
      <c r="EW197" s="37"/>
      <c r="EX197" s="37"/>
      <c r="EY197" s="37"/>
      <c r="EZ197" s="37"/>
      <c r="FA197" s="37"/>
      <c r="FB197" s="37"/>
      <c r="FC197" s="37"/>
      <c r="FD197" s="37"/>
      <c r="FE197" s="37"/>
      <c r="FF197" s="37"/>
      <c r="FG197" s="37"/>
      <c r="FH197" s="37"/>
      <c r="FI197" s="37"/>
      <c r="FJ197" s="37"/>
      <c r="FK197" s="37"/>
      <c r="FL197" s="37"/>
      <c r="FM197" s="37"/>
      <c r="FN197" s="37"/>
      <c r="FO197" s="37"/>
      <c r="FP197" s="37">
        <v>10</v>
      </c>
      <c r="FQ197" s="37"/>
      <c r="FR197" s="37"/>
      <c r="FS197" s="37"/>
      <c r="FT197" s="37"/>
      <c r="FU197" s="37"/>
      <c r="FV197" s="37"/>
      <c r="FW197" s="37"/>
      <c r="FX197" s="37"/>
      <c r="FY197" s="37"/>
      <c r="FZ197" s="37"/>
      <c r="GA197" s="37"/>
      <c r="GB197" s="37"/>
      <c r="GC197" s="37"/>
      <c r="GD197" s="37"/>
      <c r="GE197" s="37"/>
      <c r="GF197" s="37"/>
      <c r="GG197" s="37"/>
      <c r="GH197" s="37"/>
      <c r="GI197" s="37"/>
      <c r="GJ197" s="37"/>
      <c r="GK197" s="37"/>
      <c r="GL197" s="37"/>
      <c r="GM197" s="37"/>
      <c r="GN197" s="37"/>
      <c r="GO197" s="37"/>
      <c r="GP197" s="37"/>
      <c r="GQ197" s="37"/>
      <c r="GR197" s="37"/>
      <c r="GS197" s="37"/>
      <c r="GT197" s="37"/>
      <c r="GU197" s="37"/>
      <c r="GV197" s="37"/>
      <c r="GW197" s="37"/>
      <c r="GX197" s="37"/>
      <c r="GY197" s="37"/>
      <c r="GZ197" s="37"/>
      <c r="HA197" s="37"/>
      <c r="HB197" s="37"/>
      <c r="HC197" s="37"/>
      <c r="HD197" s="37"/>
      <c r="HE197" s="37"/>
      <c r="HF197" s="37"/>
      <c r="HG197" s="37"/>
      <c r="HH197" s="37"/>
      <c r="HI197" s="37"/>
      <c r="HJ197" s="37"/>
      <c r="HK197" s="37"/>
      <c r="HL197" s="37"/>
      <c r="HM197" s="37"/>
      <c r="HN197" s="37"/>
      <c r="HO197" s="37"/>
      <c r="HP197" s="37"/>
      <c r="HQ197" s="37"/>
      <c r="HR197" s="37"/>
      <c r="HS197" s="37"/>
      <c r="HT197" s="37"/>
      <c r="HU197" s="37"/>
      <c r="HV197" s="37"/>
      <c r="HW197" s="37"/>
      <c r="HX197" s="37"/>
      <c r="HY197" s="37"/>
      <c r="HZ197" s="37"/>
      <c r="IA197" s="37"/>
      <c r="IB197" s="37"/>
      <c r="IC197" s="37"/>
      <c r="ID197" s="37"/>
      <c r="IE197" s="37"/>
      <c r="IF197" s="37"/>
      <c r="IG197" s="37"/>
      <c r="IH197" s="37"/>
      <c r="II197" s="37"/>
      <c r="IJ197" s="37"/>
      <c r="IK197" s="37"/>
      <c r="IL197" s="37"/>
      <c r="IM197" s="37"/>
      <c r="IN197" s="37"/>
      <c r="IO197" s="37"/>
      <c r="IP197" s="37"/>
      <c r="IQ197" s="37"/>
      <c r="IR197" s="37"/>
      <c r="IS197" s="37"/>
      <c r="IT197" s="37"/>
      <c r="IU197" s="37"/>
      <c r="IV197" s="37"/>
      <c r="IW197" s="37"/>
      <c r="IX197" s="37"/>
      <c r="IY197" s="37"/>
      <c r="IZ197" s="37"/>
      <c r="JA197" s="37"/>
      <c r="JB197" s="37"/>
      <c r="JC197" s="37"/>
      <c r="JD197" s="37"/>
      <c r="JE197" s="37"/>
      <c r="JF197" s="37"/>
      <c r="JG197" s="37"/>
      <c r="JH197" s="37"/>
      <c r="JI197" s="37"/>
      <c r="JJ197" s="37"/>
      <c r="JK197" s="37"/>
      <c r="JL197" s="37"/>
      <c r="JM197" s="37"/>
      <c r="JN197" s="37"/>
      <c r="JO197" s="37"/>
      <c r="JP197" s="37"/>
      <c r="JQ197" s="37"/>
      <c r="JR197" s="37"/>
      <c r="JS197" s="37"/>
      <c r="JT197" s="37"/>
      <c r="JU197" s="37"/>
      <c r="JV197" s="37"/>
      <c r="JW197" s="37"/>
      <c r="JX197" s="37"/>
      <c r="JY197" s="37"/>
      <c r="JZ197" s="37"/>
      <c r="KA197" s="37"/>
      <c r="KB197" s="37"/>
      <c r="KC197" s="37"/>
      <c r="KD197" s="37"/>
      <c r="KE197" s="37"/>
      <c r="KF197" s="37"/>
      <c r="KG197" s="37"/>
      <c r="KH197" s="37"/>
      <c r="KI197" s="37"/>
      <c r="KJ197" s="37"/>
      <c r="KK197" s="37"/>
      <c r="KL197" s="37"/>
      <c r="KM197" s="37"/>
      <c r="KN197" s="37"/>
      <c r="KO197" s="37"/>
      <c r="KP197" s="37"/>
      <c r="KQ197" s="37"/>
      <c r="KR197" s="37"/>
      <c r="KS197" s="37"/>
      <c r="KT197" s="37"/>
      <c r="KU197" s="37"/>
      <c r="KV197" s="37"/>
      <c r="KW197" s="37"/>
      <c r="KX197" s="37"/>
      <c r="KY197" s="37"/>
      <c r="KZ197" s="37"/>
      <c r="LA197" s="37"/>
      <c r="LB197" s="37"/>
      <c r="LC197" s="59"/>
      <c r="LD197" s="59"/>
      <c r="LE197" s="59"/>
      <c r="LF197" s="59"/>
      <c r="LG197" s="59"/>
      <c r="LH197" s="59"/>
      <c r="LI197" s="59"/>
      <c r="LJ197" s="59"/>
      <c r="LK197" s="59"/>
      <c r="LL197" s="59"/>
      <c r="LM197" s="59"/>
      <c r="LN197" s="59"/>
      <c r="LO197" s="59"/>
      <c r="LP197" s="59"/>
      <c r="LQ197" s="59"/>
      <c r="LR197" s="59"/>
      <c r="LS197" s="59"/>
      <c r="LT197" s="59"/>
      <c r="LU197" s="59"/>
      <c r="LV197" s="59"/>
      <c r="LW197" s="37"/>
      <c r="LX197" s="37"/>
      <c r="LY197" s="37"/>
      <c r="LZ197" s="37"/>
      <c r="MA197" s="37"/>
      <c r="MB197" s="37"/>
      <c r="MC197" s="37"/>
      <c r="MD197" s="37"/>
      <c r="ME197" s="37"/>
      <c r="MF197" s="37"/>
      <c r="MG197" s="37"/>
      <c r="MH197" s="37"/>
      <c r="MI197" s="37"/>
      <c r="MJ197" s="37"/>
      <c r="MK197" s="37"/>
      <c r="ML197" s="37"/>
      <c r="MM197" s="37"/>
      <c r="MN197" s="37"/>
      <c r="MO197" s="20"/>
      <c r="MP197" s="20"/>
      <c r="MQ197" s="20"/>
      <c r="MR197" s="20"/>
      <c r="MS197" s="20"/>
      <c r="MT197" s="20"/>
      <c r="MU197" s="20"/>
      <c r="MV197" s="20"/>
      <c r="MW197" s="20"/>
      <c r="MX197" s="20"/>
      <c r="MY197" s="20"/>
      <c r="MZ197" s="20"/>
      <c r="NA197" s="20"/>
      <c r="NB197" s="20"/>
      <c r="NC197" s="20"/>
      <c r="ND197" s="20"/>
      <c r="NE197" s="20"/>
      <c r="NF197" s="20"/>
      <c r="NG197" s="20"/>
      <c r="NH197" s="20"/>
      <c r="NI197" s="20"/>
      <c r="NJ197" s="20"/>
      <c r="NK197" s="20"/>
      <c r="NL197" s="20"/>
      <c r="NM197" s="20"/>
      <c r="NN197" s="57"/>
      <c r="NO197" s="57"/>
      <c r="NP197" s="57"/>
      <c r="NQ197" s="57"/>
      <c r="NR197" s="57"/>
      <c r="NS197" s="57"/>
      <c r="NT197" s="57"/>
      <c r="NU197" s="57"/>
      <c r="NV197" s="57"/>
      <c r="NW197" s="57"/>
      <c r="NX197" s="57"/>
      <c r="NY197" s="57"/>
      <c r="NZ197" s="57"/>
      <c r="OA197" s="57"/>
      <c r="OB197" s="57"/>
      <c r="OC197" s="57"/>
      <c r="OD197" s="57"/>
      <c r="OE197" s="57"/>
      <c r="OF197" s="57"/>
      <c r="OG197" s="57"/>
      <c r="OH197" s="57"/>
      <c r="OI197" s="57"/>
      <c r="OJ197" s="57"/>
      <c r="OK197" s="57"/>
      <c r="OL197" s="57"/>
      <c r="OM197" s="57"/>
      <c r="ON197" s="57"/>
      <c r="OO197" s="57"/>
      <c r="OP197" s="57"/>
      <c r="OQ197" s="57"/>
      <c r="OR197" s="57"/>
      <c r="OS197" s="57"/>
      <c r="OT197" s="57"/>
      <c r="OU197" s="57"/>
      <c r="OV197" s="57"/>
      <c r="OW197" s="57"/>
      <c r="OX197" s="57"/>
      <c r="OY197" s="57"/>
      <c r="OZ197" s="57"/>
      <c r="PA197" s="57"/>
      <c r="PB197" s="20"/>
      <c r="PC197" s="20"/>
      <c r="PD197" s="20"/>
      <c r="PE197" s="20"/>
      <c r="PF197" s="20"/>
      <c r="PG197" s="20"/>
      <c r="PH197" s="20"/>
      <c r="PI197" s="20"/>
      <c r="PJ197" s="20"/>
      <c r="PK197" s="20"/>
      <c r="PL197" s="20"/>
      <c r="PM197" s="20"/>
      <c r="PN197" s="20"/>
      <c r="PO197" s="20"/>
      <c r="PP197" s="20"/>
      <c r="PQ197" s="20"/>
      <c r="PR197" s="20"/>
      <c r="PS197" s="20"/>
      <c r="PT197" s="20"/>
      <c r="PU197" s="20"/>
      <c r="PV197" s="20"/>
      <c r="PW197" s="20"/>
      <c r="PX197" s="20"/>
      <c r="PY197" s="20"/>
      <c r="PZ197" s="20"/>
      <c r="QA197" s="20"/>
      <c r="QB197" s="20"/>
      <c r="QC197" s="20"/>
      <c r="QD197" s="20"/>
      <c r="QE197" s="20"/>
      <c r="QF197" s="20"/>
      <c r="QG197" s="20"/>
      <c r="QH197" s="20"/>
      <c r="QI197" s="20"/>
      <c r="QJ197" s="20"/>
      <c r="QK197" s="20"/>
      <c r="QL197" s="37"/>
      <c r="QM197" s="37"/>
      <c r="QN197" s="47"/>
      <c r="QO197" s="47"/>
      <c r="QP197" s="47"/>
      <c r="QQ197" s="47"/>
      <c r="QR197" s="47"/>
      <c r="QS197" s="47"/>
      <c r="QT197" s="47"/>
      <c r="QU197" s="47"/>
      <c r="QV197" s="47"/>
      <c r="QW197" s="47"/>
      <c r="QX197" s="47"/>
      <c r="QY197" s="47"/>
      <c r="QZ197" s="47"/>
      <c r="RA197" s="47"/>
      <c r="RB197" s="47"/>
      <c r="RC197" s="47"/>
      <c r="RD197" s="47"/>
      <c r="RE197" s="47"/>
      <c r="RF197" s="47"/>
      <c r="RG197" s="47"/>
    </row>
    <row r="198" spans="1:475" s="85" customFormat="1">
      <c r="A198" s="14">
        <f t="shared" si="3"/>
        <v>195</v>
      </c>
      <c r="B198" s="30">
        <f>SUM(D198:L198)</f>
        <v>1</v>
      </c>
      <c r="C198" s="30"/>
      <c r="D198" s="54"/>
      <c r="E198" s="31"/>
      <c r="F198" s="66"/>
      <c r="G198" s="65"/>
      <c r="H198" s="92"/>
      <c r="I198" s="32"/>
      <c r="J198" s="18"/>
      <c r="K198" s="18">
        <v>1</v>
      </c>
      <c r="L198" s="18"/>
      <c r="M198" s="33" t="s">
        <v>299</v>
      </c>
      <c r="N198" s="33" t="s">
        <v>300</v>
      </c>
      <c r="O198" s="18">
        <v>1975</v>
      </c>
      <c r="P198" s="34">
        <f>SUM(R198:AQJ198)</f>
        <v>10</v>
      </c>
      <c r="Q198" s="35">
        <f>COUNTIF(R198:AQJ198,"&gt;0")</f>
        <v>1</v>
      </c>
      <c r="R198" s="36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>
        <v>10</v>
      </c>
      <c r="DU198" s="18"/>
      <c r="DV198" s="18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37"/>
      <c r="FE198" s="37"/>
      <c r="FF198" s="37"/>
      <c r="FG198" s="37"/>
      <c r="FH198" s="37"/>
      <c r="FI198" s="37"/>
      <c r="FJ198" s="37"/>
      <c r="FK198" s="37"/>
      <c r="FL198" s="37"/>
      <c r="FM198" s="37"/>
      <c r="FN198" s="37"/>
      <c r="FO198" s="18"/>
      <c r="FP198" s="18"/>
      <c r="FQ198" s="18"/>
      <c r="FR198" s="18"/>
      <c r="FS198" s="18"/>
      <c r="FT198" s="18"/>
      <c r="FU198" s="18"/>
      <c r="FV198" s="37"/>
      <c r="FW198" s="37"/>
      <c r="FX198" s="37"/>
      <c r="FY198" s="37"/>
      <c r="FZ198" s="37"/>
      <c r="GA198" s="37"/>
      <c r="GB198" s="37"/>
      <c r="GC198" s="37"/>
      <c r="GD198" s="37"/>
      <c r="GE198" s="37"/>
      <c r="GF198" s="37"/>
      <c r="GG198" s="37"/>
      <c r="GH198" s="37"/>
      <c r="GI198" s="37"/>
      <c r="GJ198" s="37"/>
      <c r="GK198" s="37"/>
      <c r="GL198" s="37"/>
      <c r="GM198" s="37"/>
      <c r="GN198" s="37"/>
      <c r="GO198" s="37"/>
      <c r="GP198" s="37"/>
      <c r="GQ198" s="37"/>
      <c r="GR198" s="37"/>
      <c r="GS198" s="37"/>
      <c r="GT198" s="37"/>
      <c r="GU198" s="37"/>
      <c r="GV198" s="37"/>
      <c r="GW198" s="37"/>
      <c r="GX198" s="37"/>
      <c r="GY198" s="37"/>
      <c r="GZ198" s="37"/>
      <c r="HA198" s="37"/>
      <c r="HB198" s="37"/>
      <c r="HC198" s="37"/>
      <c r="HD198" s="37"/>
      <c r="HE198" s="37"/>
      <c r="HF198" s="37"/>
      <c r="HG198" s="37"/>
      <c r="HH198" s="37"/>
      <c r="HI198" s="37"/>
      <c r="HJ198" s="37"/>
      <c r="HK198" s="37"/>
      <c r="HL198" s="37"/>
      <c r="HM198" s="37"/>
      <c r="HN198" s="37"/>
      <c r="HO198" s="37"/>
      <c r="HP198" s="37"/>
      <c r="HQ198" s="37"/>
      <c r="HR198" s="37"/>
      <c r="HS198" s="37"/>
      <c r="HT198" s="37"/>
      <c r="HU198" s="37"/>
      <c r="HV198" s="37"/>
      <c r="HW198" s="37"/>
      <c r="HX198" s="37"/>
      <c r="HY198" s="37"/>
      <c r="HZ198" s="37"/>
      <c r="IA198" s="37"/>
      <c r="IB198" s="37"/>
      <c r="IC198" s="37"/>
      <c r="ID198" s="37"/>
      <c r="IE198" s="37"/>
      <c r="IF198" s="37"/>
      <c r="IG198" s="37"/>
      <c r="IH198" s="37"/>
      <c r="II198" s="37"/>
      <c r="IJ198" s="37"/>
      <c r="IK198" s="37"/>
      <c r="IL198" s="37"/>
      <c r="IM198" s="37"/>
      <c r="IN198" s="37"/>
      <c r="IO198" s="37"/>
      <c r="IP198" s="37"/>
      <c r="IQ198" s="37"/>
      <c r="IR198" s="37"/>
      <c r="IS198" s="37"/>
      <c r="IT198" s="37"/>
      <c r="IU198" s="37"/>
      <c r="IV198" s="37"/>
      <c r="IW198" s="37"/>
      <c r="IX198" s="37"/>
      <c r="IY198" s="37"/>
      <c r="IZ198" s="37"/>
      <c r="JA198" s="37"/>
      <c r="JB198" s="37"/>
      <c r="JC198" s="37"/>
      <c r="JD198" s="37"/>
      <c r="JE198" s="37"/>
      <c r="JF198" s="37"/>
      <c r="JG198" s="37"/>
      <c r="JH198" s="37"/>
      <c r="JI198" s="37"/>
      <c r="JJ198" s="37"/>
      <c r="JK198" s="37"/>
      <c r="JL198" s="37"/>
      <c r="JM198" s="37"/>
      <c r="JN198" s="37"/>
      <c r="JO198" s="37"/>
      <c r="JP198" s="37"/>
      <c r="JQ198" s="37"/>
      <c r="JR198" s="37"/>
      <c r="JS198" s="37"/>
      <c r="JT198" s="37"/>
      <c r="JU198" s="37"/>
      <c r="JV198" s="37"/>
      <c r="JW198" s="37"/>
      <c r="JX198" s="37"/>
      <c r="JY198" s="37"/>
      <c r="JZ198" s="37"/>
      <c r="KA198" s="37"/>
      <c r="KB198" s="37"/>
      <c r="KC198" s="37"/>
      <c r="KD198" s="37"/>
      <c r="KE198" s="37"/>
      <c r="KF198" s="37"/>
      <c r="KG198" s="37"/>
      <c r="KH198" s="37"/>
      <c r="KI198" s="37"/>
      <c r="KJ198" s="37"/>
      <c r="KK198" s="37"/>
      <c r="KL198" s="37"/>
      <c r="KM198" s="37"/>
      <c r="KN198" s="37"/>
      <c r="KO198" s="37"/>
      <c r="KP198" s="37"/>
      <c r="KQ198" s="37"/>
      <c r="KR198" s="37"/>
      <c r="KS198" s="37"/>
      <c r="KT198" s="37"/>
      <c r="KU198" s="37"/>
      <c r="KV198" s="37"/>
      <c r="KW198" s="37"/>
      <c r="KX198" s="37"/>
      <c r="KY198" s="37"/>
      <c r="KZ198" s="37"/>
      <c r="LA198" s="37"/>
      <c r="LB198" s="37"/>
      <c r="LC198" s="59"/>
      <c r="LD198" s="59"/>
      <c r="LE198" s="59"/>
      <c r="LF198" s="59"/>
      <c r="LG198" s="59"/>
      <c r="LH198" s="59"/>
      <c r="LI198" s="59"/>
      <c r="LJ198" s="59"/>
      <c r="LK198" s="59"/>
      <c r="LL198" s="59"/>
      <c r="LM198" s="59"/>
      <c r="LN198" s="59"/>
      <c r="LO198" s="59"/>
      <c r="LP198" s="59"/>
      <c r="LQ198" s="59"/>
      <c r="LR198" s="59"/>
      <c r="LS198" s="59"/>
      <c r="LT198" s="59"/>
      <c r="LU198" s="59"/>
      <c r="LV198" s="59"/>
      <c r="LW198" s="37"/>
      <c r="LX198" s="37"/>
      <c r="LY198" s="37"/>
      <c r="LZ198" s="37"/>
      <c r="MA198" s="37"/>
      <c r="MB198" s="37"/>
      <c r="MC198" s="37"/>
      <c r="MD198" s="37"/>
      <c r="ME198" s="37"/>
      <c r="MF198" s="37"/>
      <c r="MG198" s="37"/>
      <c r="MH198" s="37"/>
      <c r="MI198" s="37"/>
      <c r="MJ198" s="37"/>
      <c r="MK198" s="37"/>
      <c r="ML198" s="37"/>
      <c r="MM198" s="37"/>
      <c r="MN198" s="37"/>
      <c r="MO198" s="20"/>
      <c r="MP198" s="20"/>
      <c r="MQ198" s="20"/>
      <c r="MR198" s="20"/>
      <c r="MS198" s="20"/>
      <c r="MT198" s="20"/>
      <c r="MU198" s="20"/>
      <c r="MV198" s="20"/>
      <c r="MW198" s="20"/>
      <c r="MX198" s="20"/>
      <c r="MY198" s="20"/>
      <c r="MZ198" s="20"/>
      <c r="NA198" s="20"/>
      <c r="NB198" s="20"/>
      <c r="NC198" s="20"/>
      <c r="ND198" s="20"/>
      <c r="NE198" s="20"/>
      <c r="NF198" s="20"/>
      <c r="NG198" s="20"/>
      <c r="NH198" s="20"/>
      <c r="NI198" s="20"/>
      <c r="NJ198" s="20"/>
      <c r="NK198" s="20"/>
      <c r="NL198" s="20"/>
      <c r="NM198" s="20"/>
      <c r="NN198" s="57"/>
      <c r="NO198" s="57"/>
      <c r="NP198" s="57"/>
      <c r="NQ198" s="57"/>
      <c r="NR198" s="57"/>
      <c r="NS198" s="57"/>
      <c r="NT198" s="57"/>
      <c r="NU198" s="57"/>
      <c r="NV198" s="57"/>
      <c r="NW198" s="57"/>
      <c r="NX198" s="57"/>
      <c r="NY198" s="57"/>
      <c r="NZ198" s="57"/>
      <c r="OA198" s="57"/>
      <c r="OB198" s="57"/>
      <c r="OC198" s="57"/>
      <c r="OD198" s="57"/>
      <c r="OE198" s="57"/>
      <c r="OF198" s="57"/>
      <c r="OG198" s="57"/>
      <c r="OH198" s="57"/>
      <c r="OI198" s="57"/>
      <c r="OJ198" s="57"/>
      <c r="OK198" s="57"/>
      <c r="OL198" s="57"/>
      <c r="OM198" s="57"/>
      <c r="ON198" s="57"/>
      <c r="OO198" s="57"/>
      <c r="OP198" s="57"/>
      <c r="OQ198" s="57"/>
      <c r="OR198" s="57"/>
      <c r="OS198" s="57"/>
      <c r="OT198" s="57"/>
      <c r="OU198" s="57"/>
      <c r="OV198" s="57"/>
      <c r="OW198" s="57"/>
      <c r="OX198" s="57"/>
      <c r="OY198" s="57"/>
      <c r="OZ198" s="57"/>
      <c r="PA198" s="57"/>
      <c r="PB198" s="20"/>
      <c r="PC198" s="20"/>
      <c r="PD198" s="20"/>
      <c r="PE198" s="20"/>
      <c r="PF198" s="20"/>
      <c r="PG198" s="20"/>
      <c r="PH198" s="20"/>
      <c r="PI198" s="20"/>
      <c r="PJ198" s="20"/>
      <c r="PK198" s="20"/>
      <c r="PL198" s="20"/>
      <c r="PM198" s="20"/>
      <c r="PN198" s="20"/>
      <c r="PO198" s="20"/>
      <c r="PP198" s="20"/>
      <c r="PQ198" s="20"/>
      <c r="PR198" s="20"/>
      <c r="PS198" s="20"/>
      <c r="PT198" s="20"/>
      <c r="PU198" s="20"/>
      <c r="PV198" s="20"/>
      <c r="PW198" s="20"/>
      <c r="PX198" s="20"/>
      <c r="PY198" s="20"/>
      <c r="PZ198" s="20"/>
      <c r="QA198" s="20"/>
      <c r="QB198" s="20"/>
      <c r="QC198" s="20"/>
      <c r="QD198" s="20"/>
      <c r="QE198" s="20"/>
      <c r="QF198" s="20"/>
      <c r="QG198" s="20"/>
      <c r="QH198" s="20"/>
      <c r="QI198" s="20"/>
      <c r="QJ198" s="20"/>
      <c r="QK198" s="20"/>
      <c r="QL198" s="37"/>
      <c r="QM198" s="37"/>
      <c r="QN198" s="47"/>
      <c r="QO198" s="47"/>
      <c r="QP198" s="47"/>
      <c r="QQ198" s="47"/>
      <c r="QR198" s="47"/>
      <c r="QS198" s="47"/>
      <c r="QT198" s="47"/>
      <c r="QU198" s="47"/>
      <c r="QV198" s="47"/>
      <c r="QW198" s="47"/>
      <c r="QX198" s="47"/>
      <c r="QY198" s="47"/>
      <c r="QZ198" s="47"/>
      <c r="RA198" s="47"/>
      <c r="RB198" s="47"/>
      <c r="RC198" s="47"/>
      <c r="RD198" s="47"/>
      <c r="RE198" s="47"/>
      <c r="RF198" s="47"/>
      <c r="RG198" s="47"/>
    </row>
    <row r="199" spans="1:475" s="85" customFormat="1">
      <c r="A199" s="14">
        <f t="shared" si="3"/>
        <v>196</v>
      </c>
      <c r="B199" s="30">
        <f>SUM(D199:L199)</f>
        <v>1</v>
      </c>
      <c r="C199" s="30"/>
      <c r="D199" s="54"/>
      <c r="E199" s="31"/>
      <c r="F199" s="66"/>
      <c r="G199" s="65"/>
      <c r="H199" s="92"/>
      <c r="I199" s="32"/>
      <c r="J199" s="18"/>
      <c r="K199" s="18">
        <v>1</v>
      </c>
      <c r="L199" s="18"/>
      <c r="M199" s="33" t="s">
        <v>324</v>
      </c>
      <c r="N199" s="33" t="s">
        <v>90</v>
      </c>
      <c r="O199" s="68">
        <v>1968</v>
      </c>
      <c r="P199" s="34">
        <f>SUM(R199:AQJ199)</f>
        <v>10</v>
      </c>
      <c r="Q199" s="35">
        <f>COUNTIF(R199:AQJ199,"&gt;0")</f>
        <v>1</v>
      </c>
      <c r="R199" s="36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>
        <v>10</v>
      </c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18"/>
      <c r="DV199" s="18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37"/>
      <c r="FE199" s="37"/>
      <c r="FF199" s="37"/>
      <c r="FG199" s="37"/>
      <c r="FH199" s="37"/>
      <c r="FI199" s="37"/>
      <c r="FJ199" s="37"/>
      <c r="FK199" s="37"/>
      <c r="FL199" s="37"/>
      <c r="FM199" s="37"/>
      <c r="FN199" s="37"/>
      <c r="FO199" s="18"/>
      <c r="FP199" s="18"/>
      <c r="FQ199" s="18"/>
      <c r="FR199" s="18"/>
      <c r="FS199" s="18"/>
      <c r="FT199" s="18"/>
      <c r="FU199" s="18"/>
      <c r="FV199" s="37"/>
      <c r="FW199" s="37"/>
      <c r="FX199" s="37"/>
      <c r="FY199" s="37"/>
      <c r="FZ199" s="37"/>
      <c r="GA199" s="37"/>
      <c r="GB199" s="37"/>
      <c r="GC199" s="37"/>
      <c r="GD199" s="37"/>
      <c r="GE199" s="37"/>
      <c r="GF199" s="37"/>
      <c r="GG199" s="37"/>
      <c r="GH199" s="37"/>
      <c r="GI199" s="37"/>
      <c r="GJ199" s="37"/>
      <c r="GK199" s="37"/>
      <c r="GL199" s="37"/>
      <c r="GM199" s="37"/>
      <c r="GN199" s="37"/>
      <c r="GO199" s="37"/>
      <c r="GP199" s="37"/>
      <c r="GQ199" s="37"/>
      <c r="GR199" s="37"/>
      <c r="GS199" s="37"/>
      <c r="GT199" s="37"/>
      <c r="GU199" s="37"/>
      <c r="GV199" s="37"/>
      <c r="GW199" s="37"/>
      <c r="GX199" s="37"/>
      <c r="GY199" s="37"/>
      <c r="GZ199" s="37"/>
      <c r="HA199" s="37"/>
      <c r="HB199" s="37"/>
      <c r="HC199" s="37"/>
      <c r="HD199" s="37"/>
      <c r="HE199" s="37"/>
      <c r="HF199" s="37"/>
      <c r="HG199" s="37"/>
      <c r="HH199" s="37"/>
      <c r="HI199" s="37"/>
      <c r="HJ199" s="37"/>
      <c r="HK199" s="37"/>
      <c r="HL199" s="37"/>
      <c r="HM199" s="37"/>
      <c r="HN199" s="37"/>
      <c r="HO199" s="37"/>
      <c r="HP199" s="37"/>
      <c r="HQ199" s="37"/>
      <c r="HR199" s="37"/>
      <c r="HS199" s="37"/>
      <c r="HT199" s="37"/>
      <c r="HU199" s="37"/>
      <c r="HV199" s="37"/>
      <c r="HW199" s="37"/>
      <c r="HX199" s="37"/>
      <c r="HY199" s="37"/>
      <c r="HZ199" s="37"/>
      <c r="IA199" s="37"/>
      <c r="IB199" s="37"/>
      <c r="IC199" s="37"/>
      <c r="ID199" s="37"/>
      <c r="IE199" s="37"/>
      <c r="IF199" s="37"/>
      <c r="IG199" s="37"/>
      <c r="IH199" s="37"/>
      <c r="II199" s="37"/>
      <c r="IJ199" s="37"/>
      <c r="IK199" s="37"/>
      <c r="IL199" s="37"/>
      <c r="IM199" s="37"/>
      <c r="IN199" s="37"/>
      <c r="IO199" s="37"/>
      <c r="IP199" s="37"/>
      <c r="IQ199" s="37"/>
      <c r="IR199" s="37"/>
      <c r="IS199" s="37"/>
      <c r="IT199" s="37"/>
      <c r="IU199" s="37"/>
      <c r="IV199" s="37"/>
      <c r="IW199" s="37"/>
      <c r="IX199" s="37"/>
      <c r="IY199" s="37"/>
      <c r="IZ199" s="37"/>
      <c r="JA199" s="37"/>
      <c r="JB199" s="37"/>
      <c r="JC199" s="37"/>
      <c r="JD199" s="37"/>
      <c r="JE199" s="37"/>
      <c r="JF199" s="37"/>
      <c r="JG199" s="37"/>
      <c r="JH199" s="37"/>
      <c r="JI199" s="37"/>
      <c r="JJ199" s="37"/>
      <c r="JK199" s="37"/>
      <c r="JL199" s="37"/>
      <c r="JM199" s="37"/>
      <c r="JN199" s="37"/>
      <c r="JO199" s="37"/>
      <c r="JP199" s="37"/>
      <c r="JQ199" s="37"/>
      <c r="JR199" s="37"/>
      <c r="JS199" s="37"/>
      <c r="JT199" s="37"/>
      <c r="JU199" s="37"/>
      <c r="JV199" s="37"/>
      <c r="JW199" s="37"/>
      <c r="JX199" s="37"/>
      <c r="JY199" s="37"/>
      <c r="JZ199" s="37"/>
      <c r="KA199" s="37"/>
      <c r="KB199" s="37"/>
      <c r="KC199" s="37"/>
      <c r="KD199" s="37"/>
      <c r="KE199" s="37"/>
      <c r="KF199" s="37"/>
      <c r="KG199" s="37"/>
      <c r="KH199" s="37"/>
      <c r="KI199" s="37"/>
      <c r="KJ199" s="37"/>
      <c r="KK199" s="37"/>
      <c r="KL199" s="37"/>
      <c r="KM199" s="37"/>
      <c r="KN199" s="37"/>
      <c r="KO199" s="37"/>
      <c r="KP199" s="37"/>
      <c r="KQ199" s="37"/>
      <c r="KR199" s="37"/>
      <c r="KS199" s="37"/>
      <c r="KT199" s="37"/>
      <c r="KU199" s="37"/>
      <c r="KV199" s="37"/>
      <c r="KW199" s="37"/>
      <c r="KX199" s="37"/>
      <c r="KY199" s="37"/>
      <c r="KZ199" s="37"/>
      <c r="LA199" s="37"/>
      <c r="LB199" s="37"/>
      <c r="LC199" s="59"/>
      <c r="LD199" s="59"/>
      <c r="LE199" s="59"/>
      <c r="LF199" s="59"/>
      <c r="LG199" s="59"/>
      <c r="LH199" s="59"/>
      <c r="LI199" s="59"/>
      <c r="LJ199" s="59"/>
      <c r="LK199" s="59"/>
      <c r="LL199" s="59"/>
      <c r="LM199" s="59"/>
      <c r="LN199" s="59"/>
      <c r="LO199" s="59"/>
      <c r="LP199" s="59"/>
      <c r="LQ199" s="59"/>
      <c r="LR199" s="59"/>
      <c r="LS199" s="59"/>
      <c r="LT199" s="59"/>
      <c r="LU199" s="59"/>
      <c r="LV199" s="59"/>
      <c r="LW199" s="37"/>
      <c r="LX199" s="37"/>
      <c r="LY199" s="37"/>
      <c r="LZ199" s="37"/>
      <c r="MA199" s="37"/>
      <c r="MB199" s="37"/>
      <c r="MC199" s="37"/>
      <c r="MD199" s="37"/>
      <c r="ME199" s="37"/>
      <c r="MF199" s="37"/>
      <c r="MG199" s="37"/>
      <c r="MH199" s="37"/>
      <c r="MI199" s="37"/>
      <c r="MJ199" s="37"/>
      <c r="MK199" s="37"/>
      <c r="ML199" s="37"/>
      <c r="MM199" s="37"/>
      <c r="MN199" s="37"/>
      <c r="MO199" s="20"/>
      <c r="MP199" s="20"/>
      <c r="MQ199" s="20"/>
      <c r="MR199" s="20"/>
      <c r="MS199" s="20"/>
      <c r="MT199" s="20"/>
      <c r="MU199" s="20"/>
      <c r="MV199" s="20"/>
      <c r="MW199" s="20"/>
      <c r="MX199" s="20"/>
      <c r="MY199" s="20"/>
      <c r="MZ199" s="20"/>
      <c r="NA199" s="20"/>
      <c r="NB199" s="20"/>
      <c r="NC199" s="20"/>
      <c r="ND199" s="20"/>
      <c r="NE199" s="20"/>
      <c r="NF199" s="20"/>
      <c r="NG199" s="20"/>
      <c r="NH199" s="20"/>
      <c r="NI199" s="20"/>
      <c r="NJ199" s="20"/>
      <c r="NK199" s="20"/>
      <c r="NL199" s="20"/>
      <c r="NM199" s="20"/>
      <c r="NN199" s="57"/>
      <c r="NO199" s="57"/>
      <c r="NP199" s="57"/>
      <c r="NQ199" s="57"/>
      <c r="NR199" s="57"/>
      <c r="NS199" s="57"/>
      <c r="NT199" s="57"/>
      <c r="NU199" s="57"/>
      <c r="NV199" s="57"/>
      <c r="NW199" s="57"/>
      <c r="NX199" s="57"/>
      <c r="NY199" s="57"/>
      <c r="NZ199" s="57"/>
      <c r="OA199" s="57"/>
      <c r="OB199" s="57"/>
      <c r="OC199" s="57"/>
      <c r="OD199" s="57"/>
      <c r="OE199" s="57"/>
      <c r="OF199" s="57"/>
      <c r="OG199" s="57"/>
      <c r="OH199" s="57"/>
      <c r="OI199" s="57"/>
      <c r="OJ199" s="57"/>
      <c r="OK199" s="57"/>
      <c r="OL199" s="57"/>
      <c r="OM199" s="57"/>
      <c r="ON199" s="57"/>
      <c r="OO199" s="57"/>
      <c r="OP199" s="57"/>
      <c r="OQ199" s="57"/>
      <c r="OR199" s="57"/>
      <c r="OS199" s="57"/>
      <c r="OT199" s="57"/>
      <c r="OU199" s="57"/>
      <c r="OV199" s="57"/>
      <c r="OW199" s="57"/>
      <c r="OX199" s="57"/>
      <c r="OY199" s="57"/>
      <c r="OZ199" s="57"/>
      <c r="PA199" s="57"/>
      <c r="PB199" s="20"/>
      <c r="PC199" s="20"/>
      <c r="PD199" s="20"/>
      <c r="PE199" s="20"/>
      <c r="PF199" s="20"/>
      <c r="PG199" s="20"/>
      <c r="PH199" s="20"/>
      <c r="PI199" s="20"/>
      <c r="PJ199" s="20"/>
      <c r="PK199" s="20"/>
      <c r="PL199" s="20"/>
      <c r="PM199" s="20"/>
      <c r="PN199" s="20"/>
      <c r="PO199" s="20"/>
      <c r="PP199" s="20"/>
      <c r="PQ199" s="20"/>
      <c r="PR199" s="20"/>
      <c r="PS199" s="20"/>
      <c r="PT199" s="20"/>
      <c r="PU199" s="20"/>
      <c r="PV199" s="20"/>
      <c r="PW199" s="20"/>
      <c r="PX199" s="20"/>
      <c r="PY199" s="20"/>
      <c r="PZ199" s="20"/>
      <c r="QA199" s="20"/>
      <c r="QB199" s="20"/>
      <c r="QC199" s="20"/>
      <c r="QD199" s="20"/>
      <c r="QE199" s="20"/>
      <c r="QF199" s="20"/>
      <c r="QG199" s="20"/>
      <c r="QH199" s="20"/>
      <c r="QI199" s="20"/>
      <c r="QJ199" s="20"/>
      <c r="QK199" s="20"/>
      <c r="QL199" s="37"/>
      <c r="QM199" s="37"/>
      <c r="QN199" s="47"/>
      <c r="QO199" s="47"/>
      <c r="QP199" s="47"/>
      <c r="QQ199" s="47"/>
      <c r="QR199" s="47"/>
      <c r="QS199" s="47"/>
      <c r="QT199" s="47"/>
      <c r="QU199" s="47"/>
      <c r="QV199" s="47"/>
      <c r="QW199" s="47"/>
      <c r="QX199" s="47"/>
      <c r="QY199" s="47"/>
      <c r="QZ199" s="47"/>
      <c r="RA199" s="47"/>
      <c r="RB199" s="47"/>
      <c r="RC199" s="47"/>
      <c r="RD199" s="47"/>
      <c r="RE199" s="47"/>
      <c r="RF199" s="47"/>
      <c r="RG199" s="47"/>
    </row>
    <row r="200" spans="1:475" s="85" customFormat="1">
      <c r="A200" s="14">
        <f t="shared" si="3"/>
        <v>197</v>
      </c>
      <c r="B200" s="30">
        <f>SUM(D200:L200)</f>
        <v>1</v>
      </c>
      <c r="C200" s="30"/>
      <c r="D200" s="54"/>
      <c r="E200" s="31"/>
      <c r="F200" s="66"/>
      <c r="G200" s="65"/>
      <c r="H200" s="92"/>
      <c r="I200" s="32"/>
      <c r="J200" s="18"/>
      <c r="K200" s="18">
        <v>1</v>
      </c>
      <c r="L200" s="18"/>
      <c r="M200" s="33" t="s">
        <v>266</v>
      </c>
      <c r="N200" s="33" t="s">
        <v>97</v>
      </c>
      <c r="O200" s="18">
        <v>1971</v>
      </c>
      <c r="P200" s="34">
        <f>SUM(R200:AQJ200)</f>
        <v>10</v>
      </c>
      <c r="Q200" s="35">
        <f>COUNTIF(R200:AQJ200,"&gt;0")</f>
        <v>1</v>
      </c>
      <c r="R200" s="36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>
        <v>10</v>
      </c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18"/>
      <c r="DV200" s="18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37"/>
      <c r="FE200" s="37"/>
      <c r="FF200" s="37"/>
      <c r="FG200" s="37"/>
      <c r="FH200" s="37"/>
      <c r="FI200" s="37"/>
      <c r="FJ200" s="37"/>
      <c r="FK200" s="37"/>
      <c r="FL200" s="37"/>
      <c r="FM200" s="37"/>
      <c r="FN200" s="37"/>
      <c r="FO200" s="18"/>
      <c r="FP200" s="18"/>
      <c r="FQ200" s="18"/>
      <c r="FR200" s="18"/>
      <c r="FS200" s="18"/>
      <c r="FT200" s="18"/>
      <c r="FU200" s="18"/>
      <c r="FV200" s="37"/>
      <c r="FW200" s="37"/>
      <c r="FX200" s="37"/>
      <c r="FY200" s="37"/>
      <c r="FZ200" s="37"/>
      <c r="GA200" s="37"/>
      <c r="GB200" s="37"/>
      <c r="GC200" s="37"/>
      <c r="GD200" s="37"/>
      <c r="GE200" s="37"/>
      <c r="GF200" s="37"/>
      <c r="GG200" s="37"/>
      <c r="GH200" s="37"/>
      <c r="GI200" s="37"/>
      <c r="GJ200" s="37"/>
      <c r="GK200" s="37"/>
      <c r="GL200" s="37"/>
      <c r="GM200" s="37"/>
      <c r="GN200" s="37"/>
      <c r="GO200" s="37"/>
      <c r="GP200" s="37"/>
      <c r="GQ200" s="37"/>
      <c r="GR200" s="37"/>
      <c r="GS200" s="37"/>
      <c r="GT200" s="37"/>
      <c r="GU200" s="37"/>
      <c r="GV200" s="37"/>
      <c r="GW200" s="37"/>
      <c r="GX200" s="37"/>
      <c r="GY200" s="37"/>
      <c r="GZ200" s="37"/>
      <c r="HA200" s="37"/>
      <c r="HB200" s="37"/>
      <c r="HC200" s="37"/>
      <c r="HD200" s="37"/>
      <c r="HE200" s="37"/>
      <c r="HF200" s="37"/>
      <c r="HG200" s="37"/>
      <c r="HH200" s="37"/>
      <c r="HI200" s="37"/>
      <c r="HJ200" s="37"/>
      <c r="HK200" s="37"/>
      <c r="HL200" s="37"/>
      <c r="HM200" s="37"/>
      <c r="HN200" s="37"/>
      <c r="HO200" s="37"/>
      <c r="HP200" s="37"/>
      <c r="HQ200" s="37"/>
      <c r="HR200" s="37"/>
      <c r="HS200" s="37"/>
      <c r="HT200" s="37"/>
      <c r="HU200" s="37"/>
      <c r="HV200" s="37"/>
      <c r="HW200" s="37"/>
      <c r="HX200" s="37"/>
      <c r="HY200" s="37"/>
      <c r="HZ200" s="37"/>
      <c r="IA200" s="37"/>
      <c r="IB200" s="37"/>
      <c r="IC200" s="37"/>
      <c r="ID200" s="37"/>
      <c r="IE200" s="37"/>
      <c r="IF200" s="37"/>
      <c r="IG200" s="37"/>
      <c r="IH200" s="37"/>
      <c r="II200" s="37"/>
      <c r="IJ200" s="37"/>
      <c r="IK200" s="37"/>
      <c r="IL200" s="37"/>
      <c r="IM200" s="37"/>
      <c r="IN200" s="37"/>
      <c r="IO200" s="37"/>
      <c r="IP200" s="37"/>
      <c r="IQ200" s="37"/>
      <c r="IR200" s="37"/>
      <c r="IS200" s="37"/>
      <c r="IT200" s="37"/>
      <c r="IU200" s="37"/>
      <c r="IV200" s="37"/>
      <c r="IW200" s="37"/>
      <c r="IX200" s="37"/>
      <c r="IY200" s="37"/>
      <c r="IZ200" s="37"/>
      <c r="JA200" s="37"/>
      <c r="JB200" s="37"/>
      <c r="JC200" s="37"/>
      <c r="JD200" s="37"/>
      <c r="JE200" s="37"/>
      <c r="JF200" s="37"/>
      <c r="JG200" s="37"/>
      <c r="JH200" s="37"/>
      <c r="JI200" s="37"/>
      <c r="JJ200" s="37"/>
      <c r="JK200" s="37"/>
      <c r="JL200" s="37"/>
      <c r="JM200" s="37"/>
      <c r="JN200" s="37"/>
      <c r="JO200" s="37"/>
      <c r="JP200" s="37"/>
      <c r="JQ200" s="37"/>
      <c r="JR200" s="37"/>
      <c r="JS200" s="37"/>
      <c r="JT200" s="37"/>
      <c r="JU200" s="37"/>
      <c r="JV200" s="37"/>
      <c r="JW200" s="37"/>
      <c r="JX200" s="37"/>
      <c r="JY200" s="37"/>
      <c r="JZ200" s="37"/>
      <c r="KA200" s="37"/>
      <c r="KB200" s="37"/>
      <c r="KC200" s="37"/>
      <c r="KD200" s="37"/>
      <c r="KE200" s="37"/>
      <c r="KF200" s="37"/>
      <c r="KG200" s="37"/>
      <c r="KH200" s="37"/>
      <c r="KI200" s="37"/>
      <c r="KJ200" s="37"/>
      <c r="KK200" s="37"/>
      <c r="KL200" s="37"/>
      <c r="KM200" s="37"/>
      <c r="KN200" s="37"/>
      <c r="KO200" s="37"/>
      <c r="KP200" s="37"/>
      <c r="KQ200" s="37"/>
      <c r="KR200" s="37"/>
      <c r="KS200" s="37"/>
      <c r="KT200" s="37"/>
      <c r="KU200" s="37"/>
      <c r="KV200" s="37"/>
      <c r="KW200" s="37"/>
      <c r="KX200" s="37"/>
      <c r="KY200" s="37"/>
      <c r="KZ200" s="37"/>
      <c r="LA200" s="37"/>
      <c r="LB200" s="37"/>
      <c r="LC200" s="59"/>
      <c r="LD200" s="59"/>
      <c r="LE200" s="59"/>
      <c r="LF200" s="59"/>
      <c r="LG200" s="59"/>
      <c r="LH200" s="59"/>
      <c r="LI200" s="59"/>
      <c r="LJ200" s="59"/>
      <c r="LK200" s="59"/>
      <c r="LL200" s="59"/>
      <c r="LM200" s="59"/>
      <c r="LN200" s="59"/>
      <c r="LO200" s="59"/>
      <c r="LP200" s="59"/>
      <c r="LQ200" s="59"/>
      <c r="LR200" s="59"/>
      <c r="LS200" s="59"/>
      <c r="LT200" s="59"/>
      <c r="LU200" s="59"/>
      <c r="LV200" s="59"/>
      <c r="LW200" s="37"/>
      <c r="LX200" s="37"/>
      <c r="LY200" s="37"/>
      <c r="LZ200" s="37"/>
      <c r="MA200" s="37"/>
      <c r="MB200" s="37"/>
      <c r="MC200" s="37"/>
      <c r="MD200" s="37"/>
      <c r="ME200" s="37"/>
      <c r="MF200" s="37"/>
      <c r="MG200" s="37"/>
      <c r="MH200" s="37"/>
      <c r="MI200" s="37"/>
      <c r="MJ200" s="37"/>
      <c r="MK200" s="37"/>
      <c r="ML200" s="37"/>
      <c r="MM200" s="37"/>
      <c r="MN200" s="37"/>
      <c r="MO200" s="20"/>
      <c r="MP200" s="20"/>
      <c r="MQ200" s="20"/>
      <c r="MR200" s="20"/>
      <c r="MS200" s="20"/>
      <c r="MT200" s="20"/>
      <c r="MU200" s="20"/>
      <c r="MV200" s="20"/>
      <c r="MW200" s="20"/>
      <c r="MX200" s="20"/>
      <c r="MY200" s="20"/>
      <c r="MZ200" s="20"/>
      <c r="NA200" s="20"/>
      <c r="NB200" s="20"/>
      <c r="NC200" s="20"/>
      <c r="ND200" s="20"/>
      <c r="NE200" s="20"/>
      <c r="NF200" s="20"/>
      <c r="NG200" s="20"/>
      <c r="NH200" s="20"/>
      <c r="NI200" s="20"/>
      <c r="NJ200" s="20"/>
      <c r="NK200" s="20"/>
      <c r="NL200" s="20"/>
      <c r="NM200" s="20"/>
      <c r="NN200" s="57"/>
      <c r="NO200" s="57"/>
      <c r="NP200" s="57"/>
      <c r="NQ200" s="57"/>
      <c r="NR200" s="57"/>
      <c r="NS200" s="57"/>
      <c r="NT200" s="57"/>
      <c r="NU200" s="57"/>
      <c r="NV200" s="57"/>
      <c r="NW200" s="57"/>
      <c r="NX200" s="57"/>
      <c r="NY200" s="57"/>
      <c r="NZ200" s="57"/>
      <c r="OA200" s="57"/>
      <c r="OB200" s="57"/>
      <c r="OC200" s="57"/>
      <c r="OD200" s="57"/>
      <c r="OE200" s="57"/>
      <c r="OF200" s="57"/>
      <c r="OG200" s="57"/>
      <c r="OH200" s="57"/>
      <c r="OI200" s="57"/>
      <c r="OJ200" s="57"/>
      <c r="OK200" s="57"/>
      <c r="OL200" s="57"/>
      <c r="OM200" s="57"/>
      <c r="ON200" s="57"/>
      <c r="OO200" s="57"/>
      <c r="OP200" s="57"/>
      <c r="OQ200" s="57"/>
      <c r="OR200" s="57"/>
      <c r="OS200" s="57"/>
      <c r="OT200" s="57"/>
      <c r="OU200" s="57"/>
      <c r="OV200" s="57"/>
      <c r="OW200" s="57"/>
      <c r="OX200" s="57"/>
      <c r="OY200" s="57"/>
      <c r="OZ200" s="57"/>
      <c r="PA200" s="57"/>
      <c r="PB200" s="20"/>
      <c r="PC200" s="20"/>
      <c r="PD200" s="20"/>
      <c r="PE200" s="20"/>
      <c r="PF200" s="20"/>
      <c r="PG200" s="20"/>
      <c r="PH200" s="20"/>
      <c r="PI200" s="20"/>
      <c r="PJ200" s="20"/>
      <c r="PK200" s="20"/>
      <c r="PL200" s="20"/>
      <c r="PM200" s="20"/>
      <c r="PN200" s="20"/>
      <c r="PO200" s="20"/>
      <c r="PP200" s="20"/>
      <c r="PQ200" s="20"/>
      <c r="PR200" s="20"/>
      <c r="PS200" s="20"/>
      <c r="PT200" s="20"/>
      <c r="PU200" s="20"/>
      <c r="PV200" s="20"/>
      <c r="PW200" s="20"/>
      <c r="PX200" s="20"/>
      <c r="PY200" s="20"/>
      <c r="PZ200" s="20"/>
      <c r="QA200" s="20"/>
      <c r="QB200" s="20"/>
      <c r="QC200" s="20"/>
      <c r="QD200" s="20"/>
      <c r="QE200" s="20"/>
      <c r="QF200" s="20"/>
      <c r="QG200" s="20"/>
      <c r="QH200" s="20"/>
      <c r="QI200" s="20"/>
      <c r="QJ200" s="20"/>
      <c r="QK200" s="20"/>
      <c r="QL200" s="37"/>
      <c r="QM200" s="37"/>
      <c r="QN200" s="47"/>
      <c r="QO200" s="47"/>
      <c r="QP200" s="47"/>
      <c r="QQ200" s="47"/>
      <c r="QR200" s="47"/>
      <c r="QS200" s="47"/>
      <c r="QT200" s="47"/>
      <c r="QU200" s="47"/>
      <c r="QV200" s="47"/>
      <c r="QW200" s="47"/>
      <c r="QX200" s="47"/>
      <c r="QY200" s="47"/>
      <c r="QZ200" s="47"/>
      <c r="RA200" s="47"/>
      <c r="RB200" s="47"/>
      <c r="RC200" s="47"/>
      <c r="RD200" s="47"/>
      <c r="RE200" s="47"/>
      <c r="RF200" s="47"/>
      <c r="RG200" s="47"/>
    </row>
    <row r="201" spans="1:475" s="85" customFormat="1">
      <c r="A201" s="14">
        <f t="shared" si="3"/>
        <v>198</v>
      </c>
      <c r="B201" s="30">
        <f>SUM(D201:L201)</f>
        <v>1</v>
      </c>
      <c r="C201" s="30"/>
      <c r="D201" s="54"/>
      <c r="E201" s="31"/>
      <c r="F201" s="66"/>
      <c r="G201" s="65"/>
      <c r="H201" s="92"/>
      <c r="I201" s="32"/>
      <c r="J201" s="18"/>
      <c r="K201" s="18">
        <v>1</v>
      </c>
      <c r="L201" s="18"/>
      <c r="M201" s="33" t="s">
        <v>349</v>
      </c>
      <c r="N201" s="33" t="s">
        <v>350</v>
      </c>
      <c r="O201" s="18">
        <v>1984</v>
      </c>
      <c r="P201" s="34">
        <f>SUM(R201:AQJ201)</f>
        <v>10</v>
      </c>
      <c r="Q201" s="35">
        <f>COUNTIF(R201:AQJ201,"&gt;0")</f>
        <v>1</v>
      </c>
      <c r="R201" s="36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37"/>
      <c r="EP201" s="37"/>
      <c r="EQ201" s="37"/>
      <c r="ER201" s="37"/>
      <c r="ES201" s="37"/>
      <c r="ET201" s="37"/>
      <c r="EU201" s="37"/>
      <c r="EV201" s="37"/>
      <c r="EW201" s="37"/>
      <c r="EX201" s="37"/>
      <c r="EY201" s="37"/>
      <c r="EZ201" s="37"/>
      <c r="FA201" s="37"/>
      <c r="FB201" s="37"/>
      <c r="FC201" s="37"/>
      <c r="FD201" s="37"/>
      <c r="FE201" s="37"/>
      <c r="FF201" s="37"/>
      <c r="FG201" s="37"/>
      <c r="FH201" s="37"/>
      <c r="FI201" s="37"/>
      <c r="FJ201" s="37"/>
      <c r="FK201" s="37"/>
      <c r="FL201" s="37"/>
      <c r="FM201" s="37"/>
      <c r="FN201" s="37"/>
      <c r="FO201" s="37"/>
      <c r="FP201" s="37"/>
      <c r="FQ201" s="37"/>
      <c r="FR201" s="37"/>
      <c r="FS201" s="37"/>
      <c r="FT201" s="37"/>
      <c r="FU201" s="37"/>
      <c r="FV201" s="37"/>
      <c r="FW201" s="37"/>
      <c r="FX201" s="37"/>
      <c r="FY201" s="37"/>
      <c r="FZ201" s="37"/>
      <c r="GA201" s="37"/>
      <c r="GB201" s="37"/>
      <c r="GC201" s="37"/>
      <c r="GD201" s="37">
        <v>10</v>
      </c>
      <c r="GE201" s="37"/>
      <c r="GF201" s="37"/>
      <c r="GG201" s="37"/>
      <c r="GH201" s="37"/>
      <c r="GI201" s="37"/>
      <c r="GJ201" s="37"/>
      <c r="GK201" s="37"/>
      <c r="GL201" s="37"/>
      <c r="GM201" s="37"/>
      <c r="GN201" s="37"/>
      <c r="GO201" s="37"/>
      <c r="GP201" s="37"/>
      <c r="GQ201" s="37"/>
      <c r="GR201" s="37"/>
      <c r="GS201" s="37"/>
      <c r="GT201" s="37"/>
      <c r="GU201" s="37"/>
      <c r="GV201" s="37"/>
      <c r="GW201" s="37"/>
      <c r="GX201" s="37"/>
      <c r="GY201" s="37"/>
      <c r="GZ201" s="37"/>
      <c r="HA201" s="37"/>
      <c r="HB201" s="37"/>
      <c r="HC201" s="37"/>
      <c r="HD201" s="37"/>
      <c r="HE201" s="37"/>
      <c r="HF201" s="37"/>
      <c r="HG201" s="37"/>
      <c r="HH201" s="37"/>
      <c r="HI201" s="37"/>
      <c r="HJ201" s="37"/>
      <c r="HK201" s="37"/>
      <c r="HL201" s="37"/>
      <c r="HM201" s="37"/>
      <c r="HN201" s="37"/>
      <c r="HO201" s="37"/>
      <c r="HP201" s="37"/>
      <c r="HQ201" s="37"/>
      <c r="HR201" s="37"/>
      <c r="HS201" s="37"/>
      <c r="HT201" s="37"/>
      <c r="HU201" s="37"/>
      <c r="HV201" s="37"/>
      <c r="HW201" s="37"/>
      <c r="HX201" s="37"/>
      <c r="HY201" s="37"/>
      <c r="HZ201" s="37"/>
      <c r="IA201" s="37"/>
      <c r="IB201" s="37"/>
      <c r="IC201" s="37"/>
      <c r="ID201" s="37"/>
      <c r="IE201" s="37"/>
      <c r="IF201" s="37"/>
      <c r="IG201" s="37"/>
      <c r="IH201" s="37"/>
      <c r="II201" s="37"/>
      <c r="IJ201" s="37"/>
      <c r="IK201" s="37"/>
      <c r="IL201" s="37"/>
      <c r="IM201" s="37"/>
      <c r="IN201" s="37"/>
      <c r="IO201" s="37"/>
      <c r="IP201" s="37"/>
      <c r="IQ201" s="37"/>
      <c r="IR201" s="37"/>
      <c r="IS201" s="37"/>
      <c r="IT201" s="37"/>
      <c r="IU201" s="37"/>
      <c r="IV201" s="37"/>
      <c r="IW201" s="37"/>
      <c r="IX201" s="37"/>
      <c r="IY201" s="37"/>
      <c r="IZ201" s="37"/>
      <c r="JA201" s="37"/>
      <c r="JB201" s="37"/>
      <c r="JC201" s="37"/>
      <c r="JD201" s="37"/>
      <c r="JE201" s="37"/>
      <c r="JF201" s="37"/>
      <c r="JG201" s="37"/>
      <c r="JH201" s="37"/>
      <c r="JI201" s="37"/>
      <c r="JJ201" s="37"/>
      <c r="JK201" s="37"/>
      <c r="JL201" s="37"/>
      <c r="JM201" s="37"/>
      <c r="JN201" s="37"/>
      <c r="JO201" s="37"/>
      <c r="JP201" s="37"/>
      <c r="JQ201" s="37"/>
      <c r="JR201" s="37"/>
      <c r="JS201" s="37"/>
      <c r="JT201" s="37"/>
      <c r="JU201" s="37"/>
      <c r="JV201" s="37"/>
      <c r="JW201" s="37"/>
      <c r="JX201" s="37"/>
      <c r="JY201" s="37"/>
      <c r="JZ201" s="37"/>
      <c r="KA201" s="37"/>
      <c r="KB201" s="37"/>
      <c r="KC201" s="37"/>
      <c r="KD201" s="37"/>
      <c r="KE201" s="37"/>
      <c r="KF201" s="37"/>
      <c r="KG201" s="37"/>
      <c r="KH201" s="37"/>
      <c r="KI201" s="37"/>
      <c r="KJ201" s="37"/>
      <c r="KK201" s="37"/>
      <c r="KL201" s="37"/>
      <c r="KM201" s="37"/>
      <c r="KN201" s="37"/>
      <c r="KO201" s="37"/>
      <c r="KP201" s="37"/>
      <c r="KQ201" s="37"/>
      <c r="KR201" s="37"/>
      <c r="KS201" s="37"/>
      <c r="KT201" s="37"/>
      <c r="KU201" s="37"/>
      <c r="KV201" s="37"/>
      <c r="KW201" s="37"/>
      <c r="KX201" s="37"/>
      <c r="KY201" s="37"/>
      <c r="KZ201" s="37"/>
      <c r="LA201" s="37"/>
      <c r="LB201" s="37"/>
      <c r="LC201" s="59"/>
      <c r="LD201" s="59"/>
      <c r="LE201" s="59"/>
      <c r="LF201" s="59"/>
      <c r="LG201" s="59"/>
      <c r="LH201" s="59"/>
      <c r="LI201" s="59"/>
      <c r="LJ201" s="59"/>
      <c r="LK201" s="59"/>
      <c r="LL201" s="59"/>
      <c r="LM201" s="59"/>
      <c r="LN201" s="59"/>
      <c r="LO201" s="59"/>
      <c r="LP201" s="59"/>
      <c r="LQ201" s="59"/>
      <c r="LR201" s="59"/>
      <c r="LS201" s="59"/>
      <c r="LT201" s="59"/>
      <c r="LU201" s="59"/>
      <c r="LV201" s="59"/>
      <c r="LW201" s="37"/>
      <c r="LX201" s="37"/>
      <c r="LY201" s="37"/>
      <c r="LZ201" s="37"/>
      <c r="MA201" s="37"/>
      <c r="MB201" s="37"/>
      <c r="MC201" s="37"/>
      <c r="MD201" s="37"/>
      <c r="ME201" s="37"/>
      <c r="MF201" s="37"/>
      <c r="MG201" s="37"/>
      <c r="MH201" s="37"/>
      <c r="MI201" s="37"/>
      <c r="MJ201" s="37"/>
      <c r="MK201" s="37"/>
      <c r="ML201" s="37"/>
      <c r="MM201" s="37"/>
      <c r="MN201" s="37"/>
      <c r="MO201" s="20"/>
      <c r="MP201" s="20"/>
      <c r="MQ201" s="20"/>
      <c r="MR201" s="20"/>
      <c r="MS201" s="20"/>
      <c r="MT201" s="20"/>
      <c r="MU201" s="20"/>
      <c r="MV201" s="20"/>
      <c r="MW201" s="20"/>
      <c r="MX201" s="20"/>
      <c r="MY201" s="20"/>
      <c r="MZ201" s="20"/>
      <c r="NA201" s="20"/>
      <c r="NB201" s="20"/>
      <c r="NC201" s="20"/>
      <c r="ND201" s="20"/>
      <c r="NE201" s="20"/>
      <c r="NF201" s="20"/>
      <c r="NG201" s="20"/>
      <c r="NH201" s="20"/>
      <c r="NI201" s="20"/>
      <c r="NJ201" s="20"/>
      <c r="NK201" s="20"/>
      <c r="NL201" s="20"/>
      <c r="NM201" s="20"/>
      <c r="NN201" s="57"/>
      <c r="NO201" s="57"/>
      <c r="NP201" s="57"/>
      <c r="NQ201" s="57"/>
      <c r="NR201" s="57"/>
      <c r="NS201" s="57"/>
      <c r="NT201" s="57"/>
      <c r="NU201" s="57"/>
      <c r="NV201" s="57"/>
      <c r="NW201" s="57"/>
      <c r="NX201" s="57"/>
      <c r="NY201" s="57"/>
      <c r="NZ201" s="57"/>
      <c r="OA201" s="57"/>
      <c r="OB201" s="57"/>
      <c r="OC201" s="57"/>
      <c r="OD201" s="57"/>
      <c r="OE201" s="57"/>
      <c r="OF201" s="57"/>
      <c r="OG201" s="57"/>
      <c r="OH201" s="57"/>
      <c r="OI201" s="57"/>
      <c r="OJ201" s="57"/>
      <c r="OK201" s="57"/>
      <c r="OL201" s="57"/>
      <c r="OM201" s="57"/>
      <c r="ON201" s="57"/>
      <c r="OO201" s="57"/>
      <c r="OP201" s="57"/>
      <c r="OQ201" s="57"/>
      <c r="OR201" s="57"/>
      <c r="OS201" s="57"/>
      <c r="OT201" s="57"/>
      <c r="OU201" s="57"/>
      <c r="OV201" s="57"/>
      <c r="OW201" s="57"/>
      <c r="OX201" s="57"/>
      <c r="OY201" s="57"/>
      <c r="OZ201" s="57"/>
      <c r="PA201" s="57"/>
      <c r="PB201" s="20"/>
      <c r="PC201" s="20"/>
      <c r="PD201" s="20"/>
      <c r="PE201" s="20"/>
      <c r="PF201" s="20"/>
      <c r="PG201" s="20"/>
      <c r="PH201" s="20"/>
      <c r="PI201" s="20"/>
      <c r="PJ201" s="20"/>
      <c r="PK201" s="20"/>
      <c r="PL201" s="20"/>
      <c r="PM201" s="20"/>
      <c r="PN201" s="20"/>
      <c r="PO201" s="20"/>
      <c r="PP201" s="20"/>
      <c r="PQ201" s="20"/>
      <c r="PR201" s="20"/>
      <c r="PS201" s="20"/>
      <c r="PT201" s="20"/>
      <c r="PU201" s="20"/>
      <c r="PV201" s="20"/>
      <c r="PW201" s="20"/>
      <c r="PX201" s="20"/>
      <c r="PY201" s="20"/>
      <c r="PZ201" s="20"/>
      <c r="QA201" s="20"/>
      <c r="QB201" s="20"/>
      <c r="QC201" s="20"/>
      <c r="QD201" s="20"/>
      <c r="QE201" s="20"/>
      <c r="QF201" s="20"/>
      <c r="QG201" s="20"/>
      <c r="QH201" s="20"/>
      <c r="QI201" s="20"/>
      <c r="QJ201" s="20"/>
      <c r="QK201" s="20"/>
      <c r="QL201" s="37"/>
      <c r="QM201" s="37"/>
      <c r="QN201" s="47"/>
      <c r="QO201" s="47"/>
      <c r="QP201" s="47"/>
      <c r="QQ201" s="47"/>
      <c r="QR201" s="47"/>
      <c r="QS201" s="47"/>
      <c r="QT201" s="47"/>
      <c r="QU201" s="47"/>
      <c r="QV201" s="47"/>
      <c r="QW201" s="47"/>
      <c r="QX201" s="47"/>
      <c r="QY201" s="47"/>
      <c r="QZ201" s="47"/>
      <c r="RA201" s="47"/>
      <c r="RB201" s="47"/>
      <c r="RC201" s="47"/>
      <c r="RD201" s="47"/>
      <c r="RE201" s="47"/>
      <c r="RF201" s="47"/>
      <c r="RG201" s="47"/>
    </row>
    <row r="202" spans="1:475" s="85" customFormat="1">
      <c r="A202" s="14">
        <f t="shared" si="3"/>
        <v>199</v>
      </c>
      <c r="B202" s="30">
        <f>SUM(D202:L202)</f>
        <v>1</v>
      </c>
      <c r="C202" s="30"/>
      <c r="D202" s="54"/>
      <c r="E202" s="31"/>
      <c r="F202" s="66"/>
      <c r="G202" s="65"/>
      <c r="H202" s="92"/>
      <c r="I202" s="32"/>
      <c r="J202" s="18"/>
      <c r="K202" s="18">
        <v>1</v>
      </c>
      <c r="L202" s="18"/>
      <c r="M202" s="33" t="s">
        <v>573</v>
      </c>
      <c r="N202" s="33" t="s">
        <v>355</v>
      </c>
      <c r="O202" s="18">
        <v>1976</v>
      </c>
      <c r="P202" s="34">
        <f>SUM(R202:AQJ202)</f>
        <v>10</v>
      </c>
      <c r="Q202" s="35">
        <f>COUNTIF(R202:AQJ202,"&gt;0")</f>
        <v>1</v>
      </c>
      <c r="R202" s="36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>
        <v>10</v>
      </c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18"/>
      <c r="DV202" s="18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37"/>
      <c r="FE202" s="37"/>
      <c r="FF202" s="37"/>
      <c r="FG202" s="37"/>
      <c r="FH202" s="37"/>
      <c r="FI202" s="37"/>
      <c r="FJ202" s="37"/>
      <c r="FK202" s="37"/>
      <c r="FL202" s="37"/>
      <c r="FM202" s="37"/>
      <c r="FN202" s="37"/>
      <c r="FO202" s="18"/>
      <c r="FP202" s="18"/>
      <c r="FQ202" s="18"/>
      <c r="FR202" s="18"/>
      <c r="FS202" s="18"/>
      <c r="FT202" s="18"/>
      <c r="FU202" s="18"/>
      <c r="FV202" s="37"/>
      <c r="FW202" s="37"/>
      <c r="FX202" s="37"/>
      <c r="FY202" s="37"/>
      <c r="FZ202" s="37"/>
      <c r="GA202" s="37"/>
      <c r="GB202" s="37"/>
      <c r="GC202" s="37"/>
      <c r="GD202" s="37"/>
      <c r="GE202" s="37"/>
      <c r="GF202" s="37"/>
      <c r="GG202" s="37"/>
      <c r="GH202" s="37"/>
      <c r="GI202" s="37"/>
      <c r="GJ202" s="37"/>
      <c r="GK202" s="37"/>
      <c r="GL202" s="37"/>
      <c r="GM202" s="37"/>
      <c r="GN202" s="37"/>
      <c r="GO202" s="37"/>
      <c r="GP202" s="37"/>
      <c r="GQ202" s="37"/>
      <c r="GR202" s="37"/>
      <c r="GS202" s="37"/>
      <c r="GT202" s="37"/>
      <c r="GU202" s="37"/>
      <c r="GV202" s="37"/>
      <c r="GW202" s="37"/>
      <c r="GX202" s="37"/>
      <c r="GY202" s="37"/>
      <c r="GZ202" s="37"/>
      <c r="HA202" s="37"/>
      <c r="HB202" s="37"/>
      <c r="HC202" s="37"/>
      <c r="HD202" s="37"/>
      <c r="HE202" s="37"/>
      <c r="HF202" s="37"/>
      <c r="HG202" s="37"/>
      <c r="HH202" s="37"/>
      <c r="HI202" s="37"/>
      <c r="HJ202" s="37"/>
      <c r="HK202" s="37"/>
      <c r="HL202" s="37"/>
      <c r="HM202" s="37"/>
      <c r="HN202" s="37"/>
      <c r="HO202" s="37"/>
      <c r="HP202" s="37"/>
      <c r="HQ202" s="37"/>
      <c r="HR202" s="37"/>
      <c r="HS202" s="37"/>
      <c r="HT202" s="37"/>
      <c r="HU202" s="37"/>
      <c r="HV202" s="37"/>
      <c r="HW202" s="37"/>
      <c r="HX202" s="37"/>
      <c r="HY202" s="37"/>
      <c r="HZ202" s="37"/>
      <c r="IA202" s="37"/>
      <c r="IB202" s="37"/>
      <c r="IC202" s="37"/>
      <c r="ID202" s="37"/>
      <c r="IE202" s="37"/>
      <c r="IF202" s="37"/>
      <c r="IG202" s="37"/>
      <c r="IH202" s="37"/>
      <c r="II202" s="37"/>
      <c r="IJ202" s="37"/>
      <c r="IK202" s="37"/>
      <c r="IL202" s="37"/>
      <c r="IM202" s="37"/>
      <c r="IN202" s="37"/>
      <c r="IO202" s="37"/>
      <c r="IP202" s="37"/>
      <c r="IQ202" s="37"/>
      <c r="IR202" s="37"/>
      <c r="IS202" s="37"/>
      <c r="IT202" s="37"/>
      <c r="IU202" s="37"/>
      <c r="IV202" s="37"/>
      <c r="IW202" s="37"/>
      <c r="IX202" s="37"/>
      <c r="IY202" s="37"/>
      <c r="IZ202" s="37"/>
      <c r="JA202" s="37"/>
      <c r="JB202" s="37"/>
      <c r="JC202" s="37"/>
      <c r="JD202" s="37"/>
      <c r="JE202" s="37"/>
      <c r="JF202" s="37"/>
      <c r="JG202" s="37"/>
      <c r="JH202" s="37"/>
      <c r="JI202" s="37"/>
      <c r="JJ202" s="37"/>
      <c r="JK202" s="37"/>
      <c r="JL202" s="37"/>
      <c r="JM202" s="37"/>
      <c r="JN202" s="37"/>
      <c r="JO202" s="37"/>
      <c r="JP202" s="37"/>
      <c r="JQ202" s="37"/>
      <c r="JR202" s="37"/>
      <c r="JS202" s="37"/>
      <c r="JT202" s="37"/>
      <c r="JU202" s="37"/>
      <c r="JV202" s="37"/>
      <c r="JW202" s="37"/>
      <c r="JX202" s="37"/>
      <c r="JY202" s="37"/>
      <c r="JZ202" s="37"/>
      <c r="KA202" s="37"/>
      <c r="KB202" s="37"/>
      <c r="KC202" s="37"/>
      <c r="KD202" s="37"/>
      <c r="KE202" s="37"/>
      <c r="KF202" s="37"/>
      <c r="KG202" s="37"/>
      <c r="KH202" s="37"/>
      <c r="KI202" s="37"/>
      <c r="KJ202" s="37"/>
      <c r="KK202" s="37"/>
      <c r="KL202" s="37"/>
      <c r="KM202" s="37"/>
      <c r="KN202" s="37"/>
      <c r="KO202" s="37"/>
      <c r="KP202" s="37"/>
      <c r="KQ202" s="37"/>
      <c r="KR202" s="37"/>
      <c r="KS202" s="37"/>
      <c r="KT202" s="37"/>
      <c r="KU202" s="37"/>
      <c r="KV202" s="37"/>
      <c r="KW202" s="37"/>
      <c r="KX202" s="37"/>
      <c r="KY202" s="37"/>
      <c r="KZ202" s="37"/>
      <c r="LA202" s="37"/>
      <c r="LB202" s="37"/>
      <c r="LC202" s="59"/>
      <c r="LD202" s="59"/>
      <c r="LE202" s="59"/>
      <c r="LF202" s="59"/>
      <c r="LG202" s="59"/>
      <c r="LH202" s="59"/>
      <c r="LI202" s="59"/>
      <c r="LJ202" s="59"/>
      <c r="LK202" s="59"/>
      <c r="LL202" s="59"/>
      <c r="LM202" s="59"/>
      <c r="LN202" s="59"/>
      <c r="LO202" s="59"/>
      <c r="LP202" s="59"/>
      <c r="LQ202" s="59"/>
      <c r="LR202" s="59"/>
      <c r="LS202" s="59"/>
      <c r="LT202" s="59"/>
      <c r="LU202" s="59"/>
      <c r="LV202" s="59"/>
      <c r="LW202" s="37"/>
      <c r="LX202" s="37"/>
      <c r="LY202" s="37"/>
      <c r="LZ202" s="37"/>
      <c r="MA202" s="37"/>
      <c r="MB202" s="37"/>
      <c r="MC202" s="37"/>
      <c r="MD202" s="37"/>
      <c r="ME202" s="37"/>
      <c r="MF202" s="37"/>
      <c r="MG202" s="37"/>
      <c r="MH202" s="37"/>
      <c r="MI202" s="37"/>
      <c r="MJ202" s="37"/>
      <c r="MK202" s="37"/>
      <c r="ML202" s="37"/>
      <c r="MM202" s="37"/>
      <c r="MN202" s="37"/>
      <c r="MO202" s="20"/>
      <c r="MP202" s="20"/>
      <c r="MQ202" s="20"/>
      <c r="MR202" s="20"/>
      <c r="MS202" s="20"/>
      <c r="MT202" s="20"/>
      <c r="MU202" s="20"/>
      <c r="MV202" s="20"/>
      <c r="MW202" s="20"/>
      <c r="MX202" s="20"/>
      <c r="MY202" s="20"/>
      <c r="MZ202" s="20"/>
      <c r="NA202" s="20"/>
      <c r="NB202" s="20"/>
      <c r="NC202" s="20"/>
      <c r="ND202" s="20"/>
      <c r="NE202" s="20"/>
      <c r="NF202" s="20"/>
      <c r="NG202" s="20"/>
      <c r="NH202" s="20"/>
      <c r="NI202" s="20"/>
      <c r="NJ202" s="20"/>
      <c r="NK202" s="20"/>
      <c r="NL202" s="20"/>
      <c r="NM202" s="20"/>
      <c r="NN202" s="57"/>
      <c r="NO202" s="57"/>
      <c r="NP202" s="57"/>
      <c r="NQ202" s="57"/>
      <c r="NR202" s="57"/>
      <c r="NS202" s="57"/>
      <c r="NT202" s="57"/>
      <c r="NU202" s="57"/>
      <c r="NV202" s="57"/>
      <c r="NW202" s="57"/>
      <c r="NX202" s="57"/>
      <c r="NY202" s="57"/>
      <c r="NZ202" s="57"/>
      <c r="OA202" s="57"/>
      <c r="OB202" s="57"/>
      <c r="OC202" s="57"/>
      <c r="OD202" s="57"/>
      <c r="OE202" s="57"/>
      <c r="OF202" s="57"/>
      <c r="OG202" s="57"/>
      <c r="OH202" s="57"/>
      <c r="OI202" s="57"/>
      <c r="OJ202" s="57"/>
      <c r="OK202" s="57"/>
      <c r="OL202" s="57"/>
      <c r="OM202" s="57"/>
      <c r="ON202" s="57"/>
      <c r="OO202" s="57"/>
      <c r="OP202" s="57"/>
      <c r="OQ202" s="57"/>
      <c r="OR202" s="57"/>
      <c r="OS202" s="57"/>
      <c r="OT202" s="57"/>
      <c r="OU202" s="57"/>
      <c r="OV202" s="57"/>
      <c r="OW202" s="57"/>
      <c r="OX202" s="57"/>
      <c r="OY202" s="57"/>
      <c r="OZ202" s="57"/>
      <c r="PA202" s="57"/>
      <c r="PB202" s="20"/>
      <c r="PC202" s="20"/>
      <c r="PD202" s="20"/>
      <c r="PE202" s="20"/>
      <c r="PF202" s="20"/>
      <c r="PG202" s="20"/>
      <c r="PH202" s="20"/>
      <c r="PI202" s="20"/>
      <c r="PJ202" s="20"/>
      <c r="PK202" s="20"/>
      <c r="PL202" s="20"/>
      <c r="PM202" s="20"/>
      <c r="PN202" s="20"/>
      <c r="PO202" s="20"/>
      <c r="PP202" s="20"/>
      <c r="PQ202" s="20"/>
      <c r="PR202" s="20"/>
      <c r="PS202" s="20"/>
      <c r="PT202" s="20"/>
      <c r="PU202" s="20"/>
      <c r="PV202" s="20"/>
      <c r="PW202" s="20"/>
      <c r="PX202" s="20"/>
      <c r="PY202" s="20"/>
      <c r="PZ202" s="20"/>
      <c r="QA202" s="20"/>
      <c r="QB202" s="20"/>
      <c r="QC202" s="20"/>
      <c r="QD202" s="20"/>
      <c r="QE202" s="20"/>
      <c r="QF202" s="20"/>
      <c r="QG202" s="20"/>
      <c r="QH202" s="20"/>
      <c r="QI202" s="20"/>
      <c r="QJ202" s="20"/>
      <c r="QK202" s="20"/>
      <c r="QL202" s="37"/>
      <c r="QM202" s="37"/>
      <c r="QN202" s="47"/>
      <c r="QO202" s="47"/>
      <c r="QP202" s="47"/>
      <c r="QQ202" s="47"/>
      <c r="QR202" s="47"/>
      <c r="QS202" s="47"/>
      <c r="QT202" s="47"/>
      <c r="QU202" s="47"/>
      <c r="QV202" s="47"/>
      <c r="QW202" s="47"/>
      <c r="QX202" s="47"/>
      <c r="QY202" s="47"/>
      <c r="QZ202" s="47"/>
      <c r="RA202" s="47"/>
      <c r="RB202" s="47"/>
      <c r="RC202" s="47"/>
      <c r="RD202" s="47"/>
      <c r="RE202" s="47"/>
      <c r="RF202" s="47"/>
      <c r="RG202" s="47"/>
    </row>
    <row r="203" spans="1:475" s="85" customFormat="1">
      <c r="A203" s="14">
        <f t="shared" si="3"/>
        <v>200</v>
      </c>
      <c r="B203" s="30">
        <f>SUM(D203:L203)</f>
        <v>1</v>
      </c>
      <c r="C203" s="30"/>
      <c r="D203" s="54"/>
      <c r="E203" s="31"/>
      <c r="F203" s="66"/>
      <c r="G203" s="65"/>
      <c r="H203" s="92"/>
      <c r="I203" s="32"/>
      <c r="J203" s="18"/>
      <c r="K203" s="18">
        <v>1</v>
      </c>
      <c r="L203" s="18"/>
      <c r="M203" s="33" t="s">
        <v>209</v>
      </c>
      <c r="N203" s="33" t="s">
        <v>60</v>
      </c>
      <c r="O203" s="18">
        <v>1949</v>
      </c>
      <c r="P203" s="34">
        <f>SUM(R203:AQJ203)</f>
        <v>10</v>
      </c>
      <c r="Q203" s="35">
        <f>COUNTIF(R203:AQJ203,"&gt;0")</f>
        <v>1</v>
      </c>
      <c r="R203" s="36"/>
      <c r="S203" s="20"/>
      <c r="T203" s="20"/>
      <c r="U203" s="20"/>
      <c r="V203" s="20"/>
      <c r="W203" s="20"/>
      <c r="X203" s="20"/>
      <c r="Y203" s="20"/>
      <c r="Z203" s="20">
        <v>10</v>
      </c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18"/>
      <c r="DV203" s="18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37"/>
      <c r="FE203" s="37"/>
      <c r="FF203" s="37"/>
      <c r="FG203" s="37"/>
      <c r="FH203" s="37"/>
      <c r="FI203" s="37"/>
      <c r="FJ203" s="37"/>
      <c r="FK203" s="37"/>
      <c r="FL203" s="37"/>
      <c r="FM203" s="37"/>
      <c r="FN203" s="37"/>
      <c r="FO203" s="18"/>
      <c r="FP203" s="18"/>
      <c r="FQ203" s="18"/>
      <c r="FR203" s="18"/>
      <c r="FS203" s="18"/>
      <c r="FT203" s="18"/>
      <c r="FU203" s="18"/>
      <c r="FV203" s="37"/>
      <c r="FW203" s="37"/>
      <c r="FX203" s="37"/>
      <c r="FY203" s="37"/>
      <c r="FZ203" s="37"/>
      <c r="GA203" s="37"/>
      <c r="GB203" s="37"/>
      <c r="GC203" s="37"/>
      <c r="GD203" s="37"/>
      <c r="GE203" s="37"/>
      <c r="GF203" s="37"/>
      <c r="GG203" s="37"/>
      <c r="GH203" s="37"/>
      <c r="GI203" s="37"/>
      <c r="GJ203" s="37"/>
      <c r="GK203" s="37"/>
      <c r="GL203" s="37"/>
      <c r="GM203" s="37"/>
      <c r="GN203" s="37"/>
      <c r="GO203" s="37"/>
      <c r="GP203" s="37"/>
      <c r="GQ203" s="37"/>
      <c r="GR203" s="37"/>
      <c r="GS203" s="37"/>
      <c r="GT203" s="37"/>
      <c r="GU203" s="37"/>
      <c r="GV203" s="37"/>
      <c r="GW203" s="37"/>
      <c r="GX203" s="37"/>
      <c r="GY203" s="37"/>
      <c r="GZ203" s="37"/>
      <c r="HA203" s="37"/>
      <c r="HB203" s="37"/>
      <c r="HC203" s="37"/>
      <c r="HD203" s="37"/>
      <c r="HE203" s="37"/>
      <c r="HF203" s="37"/>
      <c r="HG203" s="37"/>
      <c r="HH203" s="37"/>
      <c r="HI203" s="37"/>
      <c r="HJ203" s="37"/>
      <c r="HK203" s="37"/>
      <c r="HL203" s="37"/>
      <c r="HM203" s="37"/>
      <c r="HN203" s="37"/>
      <c r="HO203" s="37"/>
      <c r="HP203" s="37"/>
      <c r="HQ203" s="37"/>
      <c r="HR203" s="37"/>
      <c r="HS203" s="37"/>
      <c r="HT203" s="37"/>
      <c r="HU203" s="37"/>
      <c r="HV203" s="37"/>
      <c r="HW203" s="37"/>
      <c r="HX203" s="37"/>
      <c r="HY203" s="37"/>
      <c r="HZ203" s="37"/>
      <c r="IA203" s="37"/>
      <c r="IB203" s="37"/>
      <c r="IC203" s="37"/>
      <c r="ID203" s="37"/>
      <c r="IE203" s="37"/>
      <c r="IF203" s="37"/>
      <c r="IG203" s="37"/>
      <c r="IH203" s="37"/>
      <c r="II203" s="37"/>
      <c r="IJ203" s="37"/>
      <c r="IK203" s="37"/>
      <c r="IL203" s="37"/>
      <c r="IM203" s="37"/>
      <c r="IN203" s="37"/>
      <c r="IO203" s="37"/>
      <c r="IP203" s="37"/>
      <c r="IQ203" s="37"/>
      <c r="IR203" s="37"/>
      <c r="IS203" s="37"/>
      <c r="IT203" s="37"/>
      <c r="IU203" s="37"/>
      <c r="IV203" s="37"/>
      <c r="IW203" s="37"/>
      <c r="IX203" s="37"/>
      <c r="IY203" s="37"/>
      <c r="IZ203" s="37"/>
      <c r="JA203" s="37"/>
      <c r="JB203" s="37"/>
      <c r="JC203" s="37"/>
      <c r="JD203" s="37"/>
      <c r="JE203" s="37"/>
      <c r="JF203" s="37"/>
      <c r="JG203" s="37"/>
      <c r="JH203" s="37"/>
      <c r="JI203" s="37"/>
      <c r="JJ203" s="37"/>
      <c r="JK203" s="37"/>
      <c r="JL203" s="37"/>
      <c r="JM203" s="37"/>
      <c r="JN203" s="37"/>
      <c r="JO203" s="37"/>
      <c r="JP203" s="37"/>
      <c r="JQ203" s="37"/>
      <c r="JR203" s="37"/>
      <c r="JS203" s="37"/>
      <c r="JT203" s="37"/>
      <c r="JU203" s="37"/>
      <c r="JV203" s="37"/>
      <c r="JW203" s="37"/>
      <c r="JX203" s="37"/>
      <c r="JY203" s="37"/>
      <c r="JZ203" s="37"/>
      <c r="KA203" s="37"/>
      <c r="KB203" s="37"/>
      <c r="KC203" s="37"/>
      <c r="KD203" s="37"/>
      <c r="KE203" s="37"/>
      <c r="KF203" s="37"/>
      <c r="KG203" s="37"/>
      <c r="KH203" s="37"/>
      <c r="KI203" s="37"/>
      <c r="KJ203" s="37"/>
      <c r="KK203" s="37"/>
      <c r="KL203" s="37"/>
      <c r="KM203" s="37"/>
      <c r="KN203" s="37"/>
      <c r="KO203" s="37"/>
      <c r="KP203" s="37"/>
      <c r="KQ203" s="37"/>
      <c r="KR203" s="37"/>
      <c r="KS203" s="37"/>
      <c r="KT203" s="37"/>
      <c r="KU203" s="37"/>
      <c r="KV203" s="37"/>
      <c r="KW203" s="37"/>
      <c r="KX203" s="37"/>
      <c r="KY203" s="37"/>
      <c r="KZ203" s="37"/>
      <c r="LA203" s="37"/>
      <c r="LB203" s="37"/>
      <c r="LC203" s="59"/>
      <c r="LD203" s="59"/>
      <c r="LE203" s="59"/>
      <c r="LF203" s="59"/>
      <c r="LG203" s="59"/>
      <c r="LH203" s="59"/>
      <c r="LI203" s="59"/>
      <c r="LJ203" s="59"/>
      <c r="LK203" s="59"/>
      <c r="LL203" s="59"/>
      <c r="LM203" s="59"/>
      <c r="LN203" s="59"/>
      <c r="LO203" s="59"/>
      <c r="LP203" s="59"/>
      <c r="LQ203" s="59"/>
      <c r="LR203" s="59"/>
      <c r="LS203" s="59"/>
      <c r="LT203" s="59"/>
      <c r="LU203" s="59"/>
      <c r="LV203" s="59"/>
      <c r="LW203" s="37"/>
      <c r="LX203" s="37"/>
      <c r="LY203" s="37"/>
      <c r="LZ203" s="37"/>
      <c r="MA203" s="37"/>
      <c r="MB203" s="37"/>
      <c r="MC203" s="37"/>
      <c r="MD203" s="37"/>
      <c r="ME203" s="37"/>
      <c r="MF203" s="37"/>
      <c r="MG203" s="37"/>
      <c r="MH203" s="37"/>
      <c r="MI203" s="37"/>
      <c r="MJ203" s="37"/>
      <c r="MK203" s="37"/>
      <c r="ML203" s="37"/>
      <c r="MM203" s="37"/>
      <c r="MN203" s="37"/>
      <c r="MO203" s="20"/>
      <c r="MP203" s="20"/>
      <c r="MQ203" s="20"/>
      <c r="MR203" s="20"/>
      <c r="MS203" s="20"/>
      <c r="MT203" s="20"/>
      <c r="MU203" s="20"/>
      <c r="MV203" s="20"/>
      <c r="MW203" s="20"/>
      <c r="MX203" s="20"/>
      <c r="MY203" s="20"/>
      <c r="MZ203" s="20"/>
      <c r="NA203" s="20"/>
      <c r="NB203" s="20"/>
      <c r="NC203" s="20"/>
      <c r="ND203" s="20"/>
      <c r="NE203" s="20"/>
      <c r="NF203" s="20"/>
      <c r="NG203" s="20"/>
      <c r="NH203" s="20"/>
      <c r="NI203" s="20"/>
      <c r="NJ203" s="20"/>
      <c r="NK203" s="20"/>
      <c r="NL203" s="20"/>
      <c r="NM203" s="20"/>
      <c r="NN203" s="57"/>
      <c r="NO203" s="57"/>
      <c r="NP203" s="57"/>
      <c r="NQ203" s="57"/>
      <c r="NR203" s="57"/>
      <c r="NS203" s="57"/>
      <c r="NT203" s="57"/>
      <c r="NU203" s="57"/>
      <c r="NV203" s="57"/>
      <c r="NW203" s="57"/>
      <c r="NX203" s="57"/>
      <c r="NY203" s="57"/>
      <c r="NZ203" s="57"/>
      <c r="OA203" s="57"/>
      <c r="OB203" s="57"/>
      <c r="OC203" s="57"/>
      <c r="OD203" s="57"/>
      <c r="OE203" s="57"/>
      <c r="OF203" s="57"/>
      <c r="OG203" s="57"/>
      <c r="OH203" s="57"/>
      <c r="OI203" s="57"/>
      <c r="OJ203" s="57"/>
      <c r="OK203" s="57"/>
      <c r="OL203" s="57"/>
      <c r="OM203" s="57"/>
      <c r="ON203" s="57"/>
      <c r="OO203" s="57"/>
      <c r="OP203" s="57"/>
      <c r="OQ203" s="57"/>
      <c r="OR203" s="57"/>
      <c r="OS203" s="57"/>
      <c r="OT203" s="57"/>
      <c r="OU203" s="57"/>
      <c r="OV203" s="57"/>
      <c r="OW203" s="57"/>
      <c r="OX203" s="57"/>
      <c r="OY203" s="57"/>
      <c r="OZ203" s="57"/>
      <c r="PA203" s="57"/>
      <c r="PB203" s="20"/>
      <c r="PC203" s="20"/>
      <c r="PD203" s="20"/>
      <c r="PE203" s="20"/>
      <c r="PF203" s="20"/>
      <c r="PG203" s="20"/>
      <c r="PH203" s="20"/>
      <c r="PI203" s="20"/>
      <c r="PJ203" s="20"/>
      <c r="PK203" s="20"/>
      <c r="PL203" s="20"/>
      <c r="PM203" s="20"/>
      <c r="PN203" s="20"/>
      <c r="PO203" s="20"/>
      <c r="PP203" s="20"/>
      <c r="PQ203" s="20"/>
      <c r="PR203" s="20"/>
      <c r="PS203" s="20"/>
      <c r="PT203" s="20"/>
      <c r="PU203" s="20"/>
      <c r="PV203" s="20"/>
      <c r="PW203" s="20"/>
      <c r="PX203" s="20"/>
      <c r="PY203" s="20"/>
      <c r="PZ203" s="20"/>
      <c r="QA203" s="20"/>
      <c r="QB203" s="20"/>
      <c r="QC203" s="20"/>
      <c r="QD203" s="20"/>
      <c r="QE203" s="20"/>
      <c r="QF203" s="20"/>
      <c r="QG203" s="20"/>
      <c r="QH203" s="20"/>
      <c r="QI203" s="20"/>
      <c r="QJ203" s="20"/>
      <c r="QK203" s="20"/>
      <c r="QL203" s="37"/>
      <c r="QM203" s="37"/>
      <c r="QN203" s="47"/>
      <c r="QO203" s="47"/>
      <c r="QP203" s="47"/>
      <c r="QQ203" s="47"/>
      <c r="QR203" s="47"/>
      <c r="QS203" s="47"/>
      <c r="QT203" s="47"/>
      <c r="QU203" s="47"/>
      <c r="QV203" s="47"/>
      <c r="QW203" s="47"/>
      <c r="QX203" s="47"/>
      <c r="QY203" s="47"/>
      <c r="QZ203" s="47"/>
      <c r="RA203" s="47"/>
      <c r="RB203" s="47"/>
      <c r="RC203" s="47"/>
      <c r="RD203" s="47"/>
      <c r="RE203" s="47"/>
      <c r="RF203" s="47"/>
      <c r="RG203" s="47"/>
    </row>
    <row r="204" spans="1:475" s="85" customFormat="1">
      <c r="A204" s="14">
        <f t="shared" si="3"/>
        <v>201</v>
      </c>
      <c r="B204" s="30">
        <f>SUM(D204:L204)</f>
        <v>1</v>
      </c>
      <c r="C204" s="30"/>
      <c r="D204" s="54"/>
      <c r="E204" s="31"/>
      <c r="F204" s="66"/>
      <c r="G204" s="65"/>
      <c r="H204" s="92"/>
      <c r="I204" s="32"/>
      <c r="J204" s="18"/>
      <c r="K204" s="18">
        <v>1</v>
      </c>
      <c r="L204" s="18"/>
      <c r="M204" s="33" t="s">
        <v>428</v>
      </c>
      <c r="N204" s="33" t="s">
        <v>92</v>
      </c>
      <c r="O204" s="18">
        <v>1967</v>
      </c>
      <c r="P204" s="34">
        <f>SUM(R204:AQJ204)</f>
        <v>9.5</v>
      </c>
      <c r="Q204" s="35">
        <f>COUNTIF(R204:AQJ204,"&gt;0")</f>
        <v>1</v>
      </c>
      <c r="R204" s="36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18"/>
      <c r="EP204" s="18">
        <v>9.5</v>
      </c>
      <c r="EQ204" s="18"/>
      <c r="ER204" s="18"/>
      <c r="ES204" s="18"/>
      <c r="ET204" s="18"/>
      <c r="EU204" s="18"/>
      <c r="EV204" s="18"/>
      <c r="EW204" s="18"/>
      <c r="EX204" s="37"/>
      <c r="EY204" s="37"/>
      <c r="EZ204" s="37"/>
      <c r="FA204" s="37"/>
      <c r="FB204" s="37"/>
      <c r="FC204" s="37"/>
      <c r="FD204" s="37"/>
      <c r="FE204" s="37"/>
      <c r="FF204" s="37"/>
      <c r="FG204" s="37"/>
      <c r="FH204" s="37"/>
      <c r="FI204" s="37"/>
      <c r="FJ204" s="37"/>
      <c r="FK204" s="37"/>
      <c r="FL204" s="37"/>
      <c r="FM204" s="37"/>
      <c r="FN204" s="37"/>
      <c r="FO204" s="18"/>
      <c r="FP204" s="18"/>
      <c r="FQ204" s="18"/>
      <c r="FR204" s="18"/>
      <c r="FS204" s="18"/>
      <c r="FT204" s="18"/>
      <c r="FU204" s="18"/>
      <c r="FV204" s="37"/>
      <c r="FW204" s="37"/>
      <c r="FX204" s="37"/>
      <c r="FY204" s="37"/>
      <c r="FZ204" s="37"/>
      <c r="GA204" s="37"/>
      <c r="GB204" s="37"/>
      <c r="GC204" s="37"/>
      <c r="GD204" s="37"/>
      <c r="GE204" s="37"/>
      <c r="GF204" s="37"/>
      <c r="GG204" s="37"/>
      <c r="GH204" s="37"/>
      <c r="GI204" s="37"/>
      <c r="GJ204" s="37"/>
      <c r="GK204" s="37"/>
      <c r="GL204" s="37"/>
      <c r="GM204" s="37"/>
      <c r="GN204" s="37"/>
      <c r="GO204" s="37"/>
      <c r="GP204" s="37"/>
      <c r="GQ204" s="37"/>
      <c r="GR204" s="37"/>
      <c r="GS204" s="37"/>
      <c r="GT204" s="37"/>
      <c r="GU204" s="37"/>
      <c r="GV204" s="37"/>
      <c r="GW204" s="37"/>
      <c r="GX204" s="37"/>
      <c r="GY204" s="37"/>
      <c r="GZ204" s="37"/>
      <c r="HA204" s="37"/>
      <c r="HB204" s="37"/>
      <c r="HC204" s="37"/>
      <c r="HD204" s="37"/>
      <c r="HE204" s="37"/>
      <c r="HF204" s="37"/>
      <c r="HG204" s="37"/>
      <c r="HH204" s="37"/>
      <c r="HI204" s="37"/>
      <c r="HJ204" s="37"/>
      <c r="HK204" s="37"/>
      <c r="HL204" s="37"/>
      <c r="HM204" s="37"/>
      <c r="HN204" s="37"/>
      <c r="HO204" s="37"/>
      <c r="HP204" s="37"/>
      <c r="HQ204" s="37"/>
      <c r="HR204" s="37"/>
      <c r="HS204" s="37"/>
      <c r="HT204" s="37"/>
      <c r="HU204" s="37"/>
      <c r="HV204" s="37"/>
      <c r="HW204" s="37"/>
      <c r="HX204" s="37"/>
      <c r="HY204" s="37"/>
      <c r="HZ204" s="37"/>
      <c r="IA204" s="37"/>
      <c r="IB204" s="37"/>
      <c r="IC204" s="37"/>
      <c r="ID204" s="37"/>
      <c r="IE204" s="37"/>
      <c r="IF204" s="37"/>
      <c r="IG204" s="37"/>
      <c r="IH204" s="37"/>
      <c r="II204" s="37"/>
      <c r="IJ204" s="37"/>
      <c r="IK204" s="37"/>
      <c r="IL204" s="37"/>
      <c r="IM204" s="37"/>
      <c r="IN204" s="37"/>
      <c r="IO204" s="37"/>
      <c r="IP204" s="37"/>
      <c r="IQ204" s="37"/>
      <c r="IR204" s="37"/>
      <c r="IS204" s="37"/>
      <c r="IT204" s="37"/>
      <c r="IU204" s="37"/>
      <c r="IV204" s="37"/>
      <c r="IW204" s="37"/>
      <c r="IX204" s="37"/>
      <c r="IY204" s="37"/>
      <c r="IZ204" s="37"/>
      <c r="JA204" s="37"/>
      <c r="JB204" s="37"/>
      <c r="JC204" s="37"/>
      <c r="JD204" s="37"/>
      <c r="JE204" s="37"/>
      <c r="JF204" s="37"/>
      <c r="JG204" s="37"/>
      <c r="JH204" s="37"/>
      <c r="JI204" s="37"/>
      <c r="JJ204" s="37"/>
      <c r="JK204" s="37"/>
      <c r="JL204" s="37"/>
      <c r="JM204" s="37"/>
      <c r="JN204" s="37"/>
      <c r="JO204" s="37"/>
      <c r="JP204" s="37"/>
      <c r="JQ204" s="37"/>
      <c r="JR204" s="37"/>
      <c r="JS204" s="37"/>
      <c r="JT204" s="37"/>
      <c r="JU204" s="37"/>
      <c r="JV204" s="37"/>
      <c r="JW204" s="37"/>
      <c r="JX204" s="37"/>
      <c r="JY204" s="37"/>
      <c r="JZ204" s="37"/>
      <c r="KA204" s="37"/>
      <c r="KB204" s="37"/>
      <c r="KC204" s="37"/>
      <c r="KD204" s="37"/>
      <c r="KE204" s="37"/>
      <c r="KF204" s="37"/>
      <c r="KG204" s="37"/>
      <c r="KH204" s="37"/>
      <c r="KI204" s="37"/>
      <c r="KJ204" s="37"/>
      <c r="KK204" s="37"/>
      <c r="KL204" s="37"/>
      <c r="KM204" s="37"/>
      <c r="KN204" s="37"/>
      <c r="KO204" s="37"/>
      <c r="KP204" s="37"/>
      <c r="KQ204" s="37"/>
      <c r="KR204" s="37"/>
      <c r="KS204" s="37"/>
      <c r="KT204" s="37"/>
      <c r="KU204" s="37"/>
      <c r="KV204" s="37"/>
      <c r="KW204" s="37"/>
      <c r="KX204" s="37"/>
      <c r="KY204" s="37"/>
      <c r="KZ204" s="37"/>
      <c r="LA204" s="37"/>
      <c r="LB204" s="37"/>
      <c r="LC204" s="59"/>
      <c r="LD204" s="59"/>
      <c r="LE204" s="59"/>
      <c r="LF204" s="59"/>
      <c r="LG204" s="59"/>
      <c r="LH204" s="59"/>
      <c r="LI204" s="59"/>
      <c r="LJ204" s="59"/>
      <c r="LK204" s="59"/>
      <c r="LL204" s="59"/>
      <c r="LM204" s="59"/>
      <c r="LN204" s="59"/>
      <c r="LO204" s="59"/>
      <c r="LP204" s="59"/>
      <c r="LQ204" s="59"/>
      <c r="LR204" s="59"/>
      <c r="LS204" s="59"/>
      <c r="LT204" s="59"/>
      <c r="LU204" s="59"/>
      <c r="LV204" s="59"/>
      <c r="LW204" s="37"/>
      <c r="LX204" s="37"/>
      <c r="LY204" s="37"/>
      <c r="LZ204" s="37"/>
      <c r="MA204" s="37"/>
      <c r="MB204" s="37"/>
      <c r="MC204" s="37"/>
      <c r="MD204" s="37"/>
      <c r="ME204" s="37"/>
      <c r="MF204" s="37"/>
      <c r="MG204" s="37"/>
      <c r="MH204" s="37"/>
      <c r="MI204" s="37"/>
      <c r="MJ204" s="37"/>
      <c r="MK204" s="37"/>
      <c r="ML204" s="37"/>
      <c r="MM204" s="37"/>
      <c r="MN204" s="37"/>
      <c r="MO204" s="20"/>
      <c r="MP204" s="20"/>
      <c r="MQ204" s="20"/>
      <c r="MR204" s="20"/>
      <c r="MS204" s="20"/>
      <c r="MT204" s="20"/>
      <c r="MU204" s="20"/>
      <c r="MV204" s="20"/>
      <c r="MW204" s="20"/>
      <c r="MX204" s="20"/>
      <c r="MY204" s="20"/>
      <c r="MZ204" s="20"/>
      <c r="NA204" s="20"/>
      <c r="NB204" s="20"/>
      <c r="NC204" s="20"/>
      <c r="ND204" s="20"/>
      <c r="NE204" s="20"/>
      <c r="NF204" s="20"/>
      <c r="NG204" s="20"/>
      <c r="NH204" s="20"/>
      <c r="NI204" s="20"/>
      <c r="NJ204" s="20"/>
      <c r="NK204" s="20"/>
      <c r="NL204" s="20"/>
      <c r="NM204" s="20"/>
      <c r="NN204" s="57"/>
      <c r="NO204" s="57"/>
      <c r="NP204" s="57"/>
      <c r="NQ204" s="57"/>
      <c r="NR204" s="57"/>
      <c r="NS204" s="57"/>
      <c r="NT204" s="57"/>
      <c r="NU204" s="57"/>
      <c r="NV204" s="57"/>
      <c r="NW204" s="57"/>
      <c r="NX204" s="57"/>
      <c r="NY204" s="57"/>
      <c r="NZ204" s="57"/>
      <c r="OA204" s="57"/>
      <c r="OB204" s="57"/>
      <c r="OC204" s="57"/>
      <c r="OD204" s="57"/>
      <c r="OE204" s="57"/>
      <c r="OF204" s="57"/>
      <c r="OG204" s="57"/>
      <c r="OH204" s="57"/>
      <c r="OI204" s="57"/>
      <c r="OJ204" s="57"/>
      <c r="OK204" s="57"/>
      <c r="OL204" s="57"/>
      <c r="OM204" s="57"/>
      <c r="ON204" s="57"/>
      <c r="OO204" s="57"/>
      <c r="OP204" s="57"/>
      <c r="OQ204" s="57"/>
      <c r="OR204" s="57"/>
      <c r="OS204" s="57"/>
      <c r="OT204" s="57"/>
      <c r="OU204" s="57"/>
      <c r="OV204" s="57"/>
      <c r="OW204" s="57"/>
      <c r="OX204" s="57"/>
      <c r="OY204" s="57"/>
      <c r="OZ204" s="57"/>
      <c r="PA204" s="57"/>
      <c r="PB204" s="20"/>
      <c r="PC204" s="20"/>
      <c r="PD204" s="20"/>
      <c r="PE204" s="20"/>
      <c r="PF204" s="20"/>
      <c r="PG204" s="20"/>
      <c r="PH204" s="20"/>
      <c r="PI204" s="20"/>
      <c r="PJ204" s="20"/>
      <c r="PK204" s="20"/>
      <c r="PL204" s="20"/>
      <c r="PM204" s="20"/>
      <c r="PN204" s="20"/>
      <c r="PO204" s="20"/>
      <c r="PP204" s="20"/>
      <c r="PQ204" s="20"/>
      <c r="PR204" s="20"/>
      <c r="PS204" s="20"/>
      <c r="PT204" s="20"/>
      <c r="PU204" s="20"/>
      <c r="PV204" s="20"/>
      <c r="PW204" s="20"/>
      <c r="PX204" s="20"/>
      <c r="PY204" s="20"/>
      <c r="PZ204" s="20"/>
      <c r="QA204" s="20"/>
      <c r="QB204" s="20"/>
      <c r="QC204" s="20"/>
      <c r="QD204" s="20"/>
      <c r="QE204" s="20"/>
      <c r="QF204" s="20"/>
      <c r="QG204" s="20"/>
      <c r="QH204" s="20"/>
      <c r="QI204" s="20"/>
      <c r="QJ204" s="20"/>
      <c r="QK204" s="20"/>
      <c r="QL204" s="37"/>
      <c r="QM204" s="37"/>
      <c r="QN204" s="47"/>
      <c r="QO204" s="47"/>
      <c r="QP204" s="47"/>
      <c r="QQ204" s="47"/>
      <c r="QR204" s="47"/>
      <c r="QS204" s="47"/>
      <c r="QT204" s="47"/>
      <c r="QU204" s="47"/>
      <c r="QV204" s="47"/>
      <c r="QW204" s="47"/>
      <c r="QX204" s="47"/>
      <c r="QY204" s="47"/>
      <c r="QZ204" s="47"/>
      <c r="RA204" s="47"/>
      <c r="RB204" s="47"/>
      <c r="RC204" s="47"/>
      <c r="RD204" s="47"/>
      <c r="RE204" s="47"/>
      <c r="RF204" s="47"/>
      <c r="RG204" s="47"/>
    </row>
    <row r="205" spans="1:475" s="85" customFormat="1">
      <c r="A205" s="14">
        <f t="shared" si="3"/>
        <v>202</v>
      </c>
      <c r="B205" s="30">
        <f>SUM(D205:L205)</f>
        <v>1</v>
      </c>
      <c r="C205" s="30"/>
      <c r="D205" s="54"/>
      <c r="E205" s="31"/>
      <c r="F205" s="66"/>
      <c r="G205" s="65"/>
      <c r="H205" s="92"/>
      <c r="I205" s="32"/>
      <c r="J205" s="18"/>
      <c r="K205" s="18">
        <v>1</v>
      </c>
      <c r="L205" s="18"/>
      <c r="M205" s="33" t="s">
        <v>248</v>
      </c>
      <c r="N205" s="33" t="s">
        <v>78</v>
      </c>
      <c r="O205" s="18">
        <v>1965</v>
      </c>
      <c r="P205" s="34">
        <f>SUM(R205:AQJ205)</f>
        <v>6.9</v>
      </c>
      <c r="Q205" s="35">
        <f>COUNTIF(R205:AQJ205,"&gt;0")</f>
        <v>1</v>
      </c>
      <c r="R205" s="36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>
        <v>6.9</v>
      </c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18"/>
      <c r="DV205" s="18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37"/>
      <c r="FE205" s="37"/>
      <c r="FF205" s="37"/>
      <c r="FG205" s="37"/>
      <c r="FH205" s="37"/>
      <c r="FI205" s="37"/>
      <c r="FJ205" s="37"/>
      <c r="FK205" s="37"/>
      <c r="FL205" s="37"/>
      <c r="FM205" s="37"/>
      <c r="FN205" s="37"/>
      <c r="FO205" s="18"/>
      <c r="FP205" s="18"/>
      <c r="FQ205" s="18"/>
      <c r="FR205" s="18"/>
      <c r="FS205" s="18"/>
      <c r="FT205" s="18"/>
      <c r="FU205" s="18"/>
      <c r="FV205" s="37"/>
      <c r="FW205" s="37"/>
      <c r="FX205" s="37"/>
      <c r="FY205" s="37"/>
      <c r="FZ205" s="37"/>
      <c r="GA205" s="37"/>
      <c r="GB205" s="37"/>
      <c r="GC205" s="37"/>
      <c r="GD205" s="37"/>
      <c r="GE205" s="37"/>
      <c r="GF205" s="37"/>
      <c r="GG205" s="37"/>
      <c r="GH205" s="37"/>
      <c r="GI205" s="37"/>
      <c r="GJ205" s="37"/>
      <c r="GK205" s="37"/>
      <c r="GL205" s="37"/>
      <c r="GM205" s="37"/>
      <c r="GN205" s="37"/>
      <c r="GO205" s="37"/>
      <c r="GP205" s="37"/>
      <c r="GQ205" s="37"/>
      <c r="GR205" s="37"/>
      <c r="GS205" s="37"/>
      <c r="GT205" s="37"/>
      <c r="GU205" s="37"/>
      <c r="GV205" s="37"/>
      <c r="GW205" s="37"/>
      <c r="GX205" s="37"/>
      <c r="GY205" s="37"/>
      <c r="GZ205" s="37"/>
      <c r="HA205" s="37"/>
      <c r="HB205" s="37"/>
      <c r="HC205" s="37"/>
      <c r="HD205" s="37"/>
      <c r="HE205" s="37"/>
      <c r="HF205" s="37"/>
      <c r="HG205" s="37"/>
      <c r="HH205" s="37"/>
      <c r="HI205" s="37"/>
      <c r="HJ205" s="37"/>
      <c r="HK205" s="37"/>
      <c r="HL205" s="37"/>
      <c r="HM205" s="37"/>
      <c r="HN205" s="37"/>
      <c r="HO205" s="37"/>
      <c r="HP205" s="37"/>
      <c r="HQ205" s="37"/>
      <c r="HR205" s="37"/>
      <c r="HS205" s="37"/>
      <c r="HT205" s="37"/>
      <c r="HU205" s="37"/>
      <c r="HV205" s="37"/>
      <c r="HW205" s="37"/>
      <c r="HX205" s="37"/>
      <c r="HY205" s="37"/>
      <c r="HZ205" s="37"/>
      <c r="IA205" s="37"/>
      <c r="IB205" s="37"/>
      <c r="IC205" s="37"/>
      <c r="ID205" s="37"/>
      <c r="IE205" s="37"/>
      <c r="IF205" s="37"/>
      <c r="IG205" s="37"/>
      <c r="IH205" s="37"/>
      <c r="II205" s="37"/>
      <c r="IJ205" s="37"/>
      <c r="IK205" s="37"/>
      <c r="IL205" s="37"/>
      <c r="IM205" s="37"/>
      <c r="IN205" s="37"/>
      <c r="IO205" s="37"/>
      <c r="IP205" s="37"/>
      <c r="IQ205" s="37"/>
      <c r="IR205" s="37"/>
      <c r="IS205" s="37"/>
      <c r="IT205" s="37"/>
      <c r="IU205" s="37"/>
      <c r="IV205" s="37"/>
      <c r="IW205" s="37"/>
      <c r="IX205" s="37"/>
      <c r="IY205" s="37"/>
      <c r="IZ205" s="37"/>
      <c r="JA205" s="37"/>
      <c r="JB205" s="37"/>
      <c r="JC205" s="37"/>
      <c r="JD205" s="37"/>
      <c r="JE205" s="37"/>
      <c r="JF205" s="37"/>
      <c r="JG205" s="37"/>
      <c r="JH205" s="37"/>
      <c r="JI205" s="37"/>
      <c r="JJ205" s="37"/>
      <c r="JK205" s="37"/>
      <c r="JL205" s="37"/>
      <c r="JM205" s="37"/>
      <c r="JN205" s="37"/>
      <c r="JO205" s="37"/>
      <c r="JP205" s="37"/>
      <c r="JQ205" s="37"/>
      <c r="JR205" s="37"/>
      <c r="JS205" s="37"/>
      <c r="JT205" s="37"/>
      <c r="JU205" s="37"/>
      <c r="JV205" s="37"/>
      <c r="JW205" s="37"/>
      <c r="JX205" s="37"/>
      <c r="JY205" s="37"/>
      <c r="JZ205" s="37"/>
      <c r="KA205" s="37"/>
      <c r="KB205" s="37"/>
      <c r="KC205" s="37"/>
      <c r="KD205" s="37"/>
      <c r="KE205" s="37"/>
      <c r="KF205" s="37"/>
      <c r="KG205" s="37"/>
      <c r="KH205" s="37"/>
      <c r="KI205" s="37"/>
      <c r="KJ205" s="37"/>
      <c r="KK205" s="37"/>
      <c r="KL205" s="37"/>
      <c r="KM205" s="37"/>
      <c r="KN205" s="37"/>
      <c r="KO205" s="37"/>
      <c r="KP205" s="37"/>
      <c r="KQ205" s="37"/>
      <c r="KR205" s="37"/>
      <c r="KS205" s="37"/>
      <c r="KT205" s="37"/>
      <c r="KU205" s="37"/>
      <c r="KV205" s="37"/>
      <c r="KW205" s="37"/>
      <c r="KX205" s="37"/>
      <c r="KY205" s="37"/>
      <c r="KZ205" s="37"/>
      <c r="LA205" s="37"/>
      <c r="LB205" s="37"/>
      <c r="LC205" s="59"/>
      <c r="LD205" s="59"/>
      <c r="LE205" s="59"/>
      <c r="LF205" s="59"/>
      <c r="LG205" s="59"/>
      <c r="LH205" s="59"/>
      <c r="LI205" s="59"/>
      <c r="LJ205" s="59"/>
      <c r="LK205" s="59"/>
      <c r="LL205" s="59"/>
      <c r="LM205" s="59"/>
      <c r="LN205" s="59"/>
      <c r="LO205" s="59"/>
      <c r="LP205" s="59"/>
      <c r="LQ205" s="59"/>
      <c r="LR205" s="59"/>
      <c r="LS205" s="59"/>
      <c r="LT205" s="59"/>
      <c r="LU205" s="59"/>
      <c r="LV205" s="59"/>
      <c r="LW205" s="37"/>
      <c r="LX205" s="37"/>
      <c r="LY205" s="37"/>
      <c r="LZ205" s="37"/>
      <c r="MA205" s="37"/>
      <c r="MB205" s="37"/>
      <c r="MC205" s="37"/>
      <c r="MD205" s="37"/>
      <c r="ME205" s="37"/>
      <c r="MF205" s="37"/>
      <c r="MG205" s="37"/>
      <c r="MH205" s="37"/>
      <c r="MI205" s="37"/>
      <c r="MJ205" s="37"/>
      <c r="MK205" s="37"/>
      <c r="ML205" s="37"/>
      <c r="MM205" s="37"/>
      <c r="MN205" s="37"/>
      <c r="MO205" s="20"/>
      <c r="MP205" s="20"/>
      <c r="MQ205" s="20"/>
      <c r="MR205" s="20"/>
      <c r="MS205" s="20"/>
      <c r="MT205" s="20"/>
      <c r="MU205" s="20"/>
      <c r="MV205" s="20"/>
      <c r="MW205" s="20"/>
      <c r="MX205" s="20"/>
      <c r="MY205" s="20"/>
      <c r="MZ205" s="20"/>
      <c r="NA205" s="20"/>
      <c r="NB205" s="20"/>
      <c r="NC205" s="20"/>
      <c r="ND205" s="20"/>
      <c r="NE205" s="20"/>
      <c r="NF205" s="20"/>
      <c r="NG205" s="20"/>
      <c r="NH205" s="20"/>
      <c r="NI205" s="20"/>
      <c r="NJ205" s="20"/>
      <c r="NK205" s="20"/>
      <c r="NL205" s="20"/>
      <c r="NM205" s="20"/>
      <c r="NN205" s="57"/>
      <c r="NO205" s="57"/>
      <c r="NP205" s="57"/>
      <c r="NQ205" s="57"/>
      <c r="NR205" s="57"/>
      <c r="NS205" s="57"/>
      <c r="NT205" s="57"/>
      <c r="NU205" s="57"/>
      <c r="NV205" s="57"/>
      <c r="NW205" s="57"/>
      <c r="NX205" s="57"/>
      <c r="NY205" s="57"/>
      <c r="NZ205" s="57"/>
      <c r="OA205" s="57"/>
      <c r="OB205" s="57"/>
      <c r="OC205" s="57"/>
      <c r="OD205" s="57"/>
      <c r="OE205" s="57"/>
      <c r="OF205" s="57"/>
      <c r="OG205" s="57"/>
      <c r="OH205" s="57"/>
      <c r="OI205" s="57"/>
      <c r="OJ205" s="57"/>
      <c r="OK205" s="57"/>
      <c r="OL205" s="57"/>
      <c r="OM205" s="57"/>
      <c r="ON205" s="57"/>
      <c r="OO205" s="57"/>
      <c r="OP205" s="57"/>
      <c r="OQ205" s="57"/>
      <c r="OR205" s="57"/>
      <c r="OS205" s="57"/>
      <c r="OT205" s="57"/>
      <c r="OU205" s="57"/>
      <c r="OV205" s="57"/>
      <c r="OW205" s="57"/>
      <c r="OX205" s="57"/>
      <c r="OY205" s="57"/>
      <c r="OZ205" s="57"/>
      <c r="PA205" s="57"/>
      <c r="PB205" s="20"/>
      <c r="PC205" s="20"/>
      <c r="PD205" s="20"/>
      <c r="PE205" s="20"/>
      <c r="PF205" s="20"/>
      <c r="PG205" s="20"/>
      <c r="PH205" s="20"/>
      <c r="PI205" s="20"/>
      <c r="PJ205" s="20"/>
      <c r="PK205" s="20"/>
      <c r="PL205" s="20"/>
      <c r="PM205" s="20"/>
      <c r="PN205" s="20"/>
      <c r="PO205" s="20"/>
      <c r="PP205" s="20"/>
      <c r="PQ205" s="20"/>
      <c r="PR205" s="20"/>
      <c r="PS205" s="20"/>
      <c r="PT205" s="20"/>
      <c r="PU205" s="20"/>
      <c r="PV205" s="20"/>
      <c r="PW205" s="20"/>
      <c r="PX205" s="20"/>
      <c r="PY205" s="20"/>
      <c r="PZ205" s="20"/>
      <c r="QA205" s="20"/>
      <c r="QB205" s="20"/>
      <c r="QC205" s="20"/>
      <c r="QD205" s="20"/>
      <c r="QE205" s="20"/>
      <c r="QF205" s="20"/>
      <c r="QG205" s="20"/>
      <c r="QH205" s="20"/>
      <c r="QI205" s="20"/>
      <c r="QJ205" s="20"/>
      <c r="QK205" s="20"/>
      <c r="QL205" s="37"/>
      <c r="QM205" s="37"/>
      <c r="QN205" s="47"/>
      <c r="QO205" s="47"/>
      <c r="QP205" s="47"/>
      <c r="QQ205" s="47"/>
      <c r="QR205" s="47"/>
      <c r="QS205" s="47"/>
      <c r="QT205" s="47"/>
      <c r="QU205" s="47"/>
      <c r="QV205" s="47"/>
      <c r="QW205" s="47"/>
      <c r="QX205" s="47"/>
      <c r="QY205" s="47"/>
      <c r="QZ205" s="47"/>
      <c r="RA205" s="47"/>
      <c r="RB205" s="47"/>
      <c r="RC205" s="47"/>
      <c r="RD205" s="47"/>
      <c r="RE205" s="47"/>
      <c r="RF205" s="47"/>
      <c r="RG205" s="47"/>
    </row>
    <row r="206" spans="1:475" s="85" customFormat="1">
      <c r="A206" s="14">
        <f t="shared" si="3"/>
        <v>203</v>
      </c>
      <c r="B206" s="30">
        <f>SUM(D206:L206)</f>
        <v>2</v>
      </c>
      <c r="C206" s="30"/>
      <c r="D206" s="54"/>
      <c r="E206" s="31"/>
      <c r="F206" s="66"/>
      <c r="G206" s="65"/>
      <c r="H206" s="92"/>
      <c r="I206" s="32"/>
      <c r="J206" s="18"/>
      <c r="K206" s="18">
        <v>2</v>
      </c>
      <c r="L206" s="18"/>
      <c r="M206" s="33" t="s">
        <v>55</v>
      </c>
      <c r="N206" s="33" t="s">
        <v>56</v>
      </c>
      <c r="O206" s="18">
        <v>1959</v>
      </c>
      <c r="P206" s="34">
        <f>SUM(R206:AQJ206)</f>
        <v>6</v>
      </c>
      <c r="Q206" s="35">
        <f>COUNTIF(R206:AQJ206,"&gt;0")</f>
        <v>2</v>
      </c>
      <c r="R206" s="36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>
        <v>1</v>
      </c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>
        <v>5</v>
      </c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18"/>
      <c r="EP206" s="18"/>
      <c r="EQ206" s="18"/>
      <c r="ER206" s="18"/>
      <c r="ES206" s="18"/>
      <c r="ET206" s="18"/>
      <c r="EU206" s="18"/>
      <c r="EV206" s="18"/>
      <c r="EW206" s="18"/>
      <c r="EX206" s="37"/>
      <c r="EY206" s="37"/>
      <c r="EZ206" s="37"/>
      <c r="FA206" s="37"/>
      <c r="FB206" s="37"/>
      <c r="FC206" s="37"/>
      <c r="FD206" s="37"/>
      <c r="FE206" s="37"/>
      <c r="FF206" s="37"/>
      <c r="FG206" s="37"/>
      <c r="FH206" s="37"/>
      <c r="FI206" s="37"/>
      <c r="FJ206" s="37"/>
      <c r="FK206" s="37"/>
      <c r="FL206" s="37"/>
      <c r="FM206" s="37"/>
      <c r="FN206" s="37"/>
      <c r="FO206" s="18"/>
      <c r="FP206" s="18"/>
      <c r="FQ206" s="18"/>
      <c r="FR206" s="18"/>
      <c r="FS206" s="18"/>
      <c r="FT206" s="18"/>
      <c r="FU206" s="18"/>
      <c r="FV206" s="37"/>
      <c r="FW206" s="37"/>
      <c r="FX206" s="37"/>
      <c r="FY206" s="37"/>
      <c r="FZ206" s="37"/>
      <c r="GA206" s="37"/>
      <c r="GB206" s="37"/>
      <c r="GC206" s="37"/>
      <c r="GD206" s="37"/>
      <c r="GE206" s="37"/>
      <c r="GF206" s="37"/>
      <c r="GG206" s="37"/>
      <c r="GH206" s="37"/>
      <c r="GI206" s="37"/>
      <c r="GJ206" s="37"/>
      <c r="GK206" s="37"/>
      <c r="GL206" s="37"/>
      <c r="GM206" s="37"/>
      <c r="GN206" s="37"/>
      <c r="GO206" s="37"/>
      <c r="GP206" s="37"/>
      <c r="GQ206" s="37"/>
      <c r="GR206" s="37"/>
      <c r="GS206" s="37"/>
      <c r="GT206" s="37"/>
      <c r="GU206" s="37"/>
      <c r="GV206" s="37"/>
      <c r="GW206" s="37"/>
      <c r="GX206" s="37"/>
      <c r="GY206" s="37"/>
      <c r="GZ206" s="37"/>
      <c r="HA206" s="37"/>
      <c r="HB206" s="37"/>
      <c r="HC206" s="37"/>
      <c r="HD206" s="37"/>
      <c r="HE206" s="37"/>
      <c r="HF206" s="37"/>
      <c r="HG206" s="37"/>
      <c r="HH206" s="37"/>
      <c r="HI206" s="37"/>
      <c r="HJ206" s="37"/>
      <c r="HK206" s="37"/>
      <c r="HL206" s="37"/>
      <c r="HM206" s="37"/>
      <c r="HN206" s="37"/>
      <c r="HO206" s="37"/>
      <c r="HP206" s="37"/>
      <c r="HQ206" s="37"/>
      <c r="HR206" s="37"/>
      <c r="HS206" s="37"/>
      <c r="HT206" s="37"/>
      <c r="HU206" s="37"/>
      <c r="HV206" s="37"/>
      <c r="HW206" s="37"/>
      <c r="HX206" s="37"/>
      <c r="HY206" s="37"/>
      <c r="HZ206" s="37"/>
      <c r="IA206" s="37"/>
      <c r="IB206" s="37"/>
      <c r="IC206" s="37"/>
      <c r="ID206" s="37"/>
      <c r="IE206" s="37"/>
      <c r="IF206" s="37"/>
      <c r="IG206" s="37"/>
      <c r="IH206" s="37"/>
      <c r="II206" s="37"/>
      <c r="IJ206" s="37"/>
      <c r="IK206" s="37"/>
      <c r="IL206" s="37"/>
      <c r="IM206" s="37"/>
      <c r="IN206" s="37"/>
      <c r="IO206" s="37"/>
      <c r="IP206" s="37"/>
      <c r="IQ206" s="37"/>
      <c r="IR206" s="37"/>
      <c r="IS206" s="37"/>
      <c r="IT206" s="37"/>
      <c r="IU206" s="37"/>
      <c r="IV206" s="37"/>
      <c r="IW206" s="37"/>
      <c r="IX206" s="37"/>
      <c r="IY206" s="37"/>
      <c r="IZ206" s="37"/>
      <c r="JA206" s="37"/>
      <c r="JB206" s="37"/>
      <c r="JC206" s="37"/>
      <c r="JD206" s="37"/>
      <c r="JE206" s="37"/>
      <c r="JF206" s="37"/>
      <c r="JG206" s="37"/>
      <c r="JH206" s="37"/>
      <c r="JI206" s="37"/>
      <c r="JJ206" s="37"/>
      <c r="JK206" s="37"/>
      <c r="JL206" s="37"/>
      <c r="JM206" s="37"/>
      <c r="JN206" s="37"/>
      <c r="JO206" s="37"/>
      <c r="JP206" s="37"/>
      <c r="JQ206" s="37"/>
      <c r="JR206" s="37"/>
      <c r="JS206" s="37"/>
      <c r="JT206" s="37"/>
      <c r="JU206" s="37"/>
      <c r="JV206" s="37"/>
      <c r="JW206" s="37"/>
      <c r="JX206" s="37"/>
      <c r="JY206" s="37"/>
      <c r="JZ206" s="37"/>
      <c r="KA206" s="37"/>
      <c r="KB206" s="37"/>
      <c r="KC206" s="37"/>
      <c r="KD206" s="37"/>
      <c r="KE206" s="37"/>
      <c r="KF206" s="37"/>
      <c r="KG206" s="37"/>
      <c r="KH206" s="37"/>
      <c r="KI206" s="37"/>
      <c r="KJ206" s="37"/>
      <c r="KK206" s="37"/>
      <c r="KL206" s="37"/>
      <c r="KM206" s="37"/>
      <c r="KN206" s="37"/>
      <c r="KO206" s="37"/>
      <c r="KP206" s="37"/>
      <c r="KQ206" s="37"/>
      <c r="KR206" s="37"/>
      <c r="KS206" s="37"/>
      <c r="KT206" s="37"/>
      <c r="KU206" s="37"/>
      <c r="KV206" s="37"/>
      <c r="KW206" s="37"/>
      <c r="KX206" s="37"/>
      <c r="KY206" s="37"/>
      <c r="KZ206" s="37"/>
      <c r="LA206" s="37"/>
      <c r="LB206" s="37"/>
      <c r="LC206" s="59"/>
      <c r="LD206" s="59"/>
      <c r="LE206" s="59"/>
      <c r="LF206" s="59"/>
      <c r="LG206" s="59"/>
      <c r="LH206" s="59"/>
      <c r="LI206" s="59"/>
      <c r="LJ206" s="59"/>
      <c r="LK206" s="59"/>
      <c r="LL206" s="59"/>
      <c r="LM206" s="59"/>
      <c r="LN206" s="59"/>
      <c r="LO206" s="59"/>
      <c r="LP206" s="59"/>
      <c r="LQ206" s="59"/>
      <c r="LR206" s="59"/>
      <c r="LS206" s="59"/>
      <c r="LT206" s="59"/>
      <c r="LU206" s="59"/>
      <c r="LV206" s="59"/>
      <c r="LW206" s="37"/>
      <c r="LX206" s="37"/>
      <c r="LY206" s="37"/>
      <c r="LZ206" s="37"/>
      <c r="MA206" s="37"/>
      <c r="MB206" s="37"/>
      <c r="MC206" s="37"/>
      <c r="MD206" s="37"/>
      <c r="ME206" s="37"/>
      <c r="MF206" s="37"/>
      <c r="MG206" s="37"/>
      <c r="MH206" s="37"/>
      <c r="MI206" s="37"/>
      <c r="MJ206" s="37"/>
      <c r="MK206" s="37"/>
      <c r="ML206" s="37"/>
      <c r="MM206" s="37"/>
      <c r="MN206" s="37"/>
      <c r="MO206" s="20"/>
      <c r="MP206" s="20"/>
      <c r="MQ206" s="20"/>
      <c r="MR206" s="20"/>
      <c r="MS206" s="20"/>
      <c r="MT206" s="20"/>
      <c r="MU206" s="20"/>
      <c r="MV206" s="20"/>
      <c r="MW206" s="20"/>
      <c r="MX206" s="20"/>
      <c r="MY206" s="20"/>
      <c r="MZ206" s="20"/>
      <c r="NA206" s="20"/>
      <c r="NB206" s="20"/>
      <c r="NC206" s="20"/>
      <c r="ND206" s="20"/>
      <c r="NE206" s="20"/>
      <c r="NF206" s="20"/>
      <c r="NG206" s="20"/>
      <c r="NH206" s="20"/>
      <c r="NI206" s="20"/>
      <c r="NJ206" s="20"/>
      <c r="NK206" s="20"/>
      <c r="NL206" s="20"/>
      <c r="NM206" s="20"/>
      <c r="NN206" s="57"/>
      <c r="NO206" s="57"/>
      <c r="NP206" s="57"/>
      <c r="NQ206" s="57"/>
      <c r="NR206" s="57"/>
      <c r="NS206" s="57"/>
      <c r="NT206" s="57"/>
      <c r="NU206" s="57"/>
      <c r="NV206" s="57"/>
      <c r="NW206" s="57"/>
      <c r="NX206" s="57"/>
      <c r="NY206" s="57"/>
      <c r="NZ206" s="57"/>
      <c r="OA206" s="57"/>
      <c r="OB206" s="57"/>
      <c r="OC206" s="57"/>
      <c r="OD206" s="57"/>
      <c r="OE206" s="57"/>
      <c r="OF206" s="57"/>
      <c r="OG206" s="57"/>
      <c r="OH206" s="57"/>
      <c r="OI206" s="57"/>
      <c r="OJ206" s="57"/>
      <c r="OK206" s="57"/>
      <c r="OL206" s="57"/>
      <c r="OM206" s="57"/>
      <c r="ON206" s="57"/>
      <c r="OO206" s="57"/>
      <c r="OP206" s="57"/>
      <c r="OQ206" s="57"/>
      <c r="OR206" s="57"/>
      <c r="OS206" s="57"/>
      <c r="OT206" s="57"/>
      <c r="OU206" s="57"/>
      <c r="OV206" s="57"/>
      <c r="OW206" s="57"/>
      <c r="OX206" s="57"/>
      <c r="OY206" s="57"/>
      <c r="OZ206" s="57"/>
      <c r="PA206" s="57"/>
      <c r="PB206" s="20"/>
      <c r="PC206" s="20"/>
      <c r="PD206" s="20"/>
      <c r="PE206" s="20"/>
      <c r="PF206" s="20"/>
      <c r="PG206" s="20"/>
      <c r="PH206" s="20"/>
      <c r="PI206" s="20"/>
      <c r="PJ206" s="20"/>
      <c r="PK206" s="20"/>
      <c r="PL206" s="20"/>
      <c r="PM206" s="20"/>
      <c r="PN206" s="20"/>
      <c r="PO206" s="20"/>
      <c r="PP206" s="20"/>
      <c r="PQ206" s="20"/>
      <c r="PR206" s="20"/>
      <c r="PS206" s="20"/>
      <c r="PT206" s="20"/>
      <c r="PU206" s="20"/>
      <c r="PV206" s="20"/>
      <c r="PW206" s="20"/>
      <c r="PX206" s="20"/>
      <c r="PY206" s="20"/>
      <c r="PZ206" s="20"/>
      <c r="QA206" s="20"/>
      <c r="QB206" s="20"/>
      <c r="QC206" s="20"/>
      <c r="QD206" s="20"/>
      <c r="QE206" s="20"/>
      <c r="QF206" s="20"/>
      <c r="QG206" s="20"/>
      <c r="QH206" s="20"/>
      <c r="QI206" s="20"/>
      <c r="QJ206" s="20"/>
      <c r="QK206" s="20"/>
      <c r="QL206" s="37"/>
      <c r="QM206" s="37"/>
      <c r="QN206" s="47"/>
      <c r="QO206" s="47"/>
      <c r="QP206" s="47"/>
      <c r="QQ206" s="47"/>
      <c r="QR206" s="47"/>
      <c r="QS206" s="47"/>
      <c r="QT206" s="47"/>
      <c r="QU206" s="47"/>
      <c r="QV206" s="47"/>
      <c r="QW206" s="47"/>
      <c r="QX206" s="47"/>
      <c r="QY206" s="47"/>
      <c r="QZ206" s="47"/>
      <c r="RA206" s="47"/>
      <c r="RB206" s="47"/>
      <c r="RC206" s="47"/>
      <c r="RD206" s="47"/>
      <c r="RE206" s="47"/>
      <c r="RF206" s="47"/>
      <c r="RG206" s="47"/>
    </row>
    <row r="207" spans="1:475" s="85" customFormat="1">
      <c r="A207" s="14">
        <f t="shared" si="3"/>
        <v>204</v>
      </c>
      <c r="B207" s="30">
        <f>SUM(D207:L207)</f>
        <v>1</v>
      </c>
      <c r="C207" s="30"/>
      <c r="D207" s="54"/>
      <c r="E207" s="31"/>
      <c r="F207" s="66"/>
      <c r="G207" s="65"/>
      <c r="H207" s="92"/>
      <c r="I207" s="32"/>
      <c r="J207" s="18">
        <v>1</v>
      </c>
      <c r="K207" s="18"/>
      <c r="L207" s="18"/>
      <c r="M207" s="33" t="s">
        <v>294</v>
      </c>
      <c r="N207" s="33" t="s">
        <v>295</v>
      </c>
      <c r="O207" s="18">
        <v>2003</v>
      </c>
      <c r="P207" s="34">
        <f>SUM(R207:AQJ207)</f>
        <v>6</v>
      </c>
      <c r="Q207" s="35">
        <f>COUNTIF(R207:AQJ207,"&gt;0")</f>
        <v>1</v>
      </c>
      <c r="R207" s="36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/>
      <c r="EA207" s="20"/>
      <c r="EB207" s="20"/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37"/>
      <c r="EP207" s="37"/>
      <c r="EQ207" s="37"/>
      <c r="ER207" s="37"/>
      <c r="ES207" s="37"/>
      <c r="ET207" s="37"/>
      <c r="EU207" s="37"/>
      <c r="EV207" s="37"/>
      <c r="EW207" s="37"/>
      <c r="EX207" s="37"/>
      <c r="EY207" s="37"/>
      <c r="EZ207" s="37"/>
      <c r="FA207" s="37"/>
      <c r="FB207" s="37"/>
      <c r="FC207" s="37"/>
      <c r="FD207" s="37"/>
      <c r="FE207" s="37"/>
      <c r="FF207" s="37"/>
      <c r="FG207" s="37"/>
      <c r="FH207" s="37"/>
      <c r="FI207" s="37"/>
      <c r="FJ207" s="37"/>
      <c r="FK207" s="37"/>
      <c r="FL207" s="37"/>
      <c r="FM207" s="37">
        <v>6</v>
      </c>
      <c r="FN207" s="37"/>
      <c r="FO207" s="18"/>
      <c r="FP207" s="18"/>
      <c r="FQ207" s="18"/>
      <c r="FR207" s="18"/>
      <c r="FS207" s="18"/>
      <c r="FT207" s="18"/>
      <c r="FU207" s="18"/>
      <c r="FV207" s="37"/>
      <c r="FW207" s="37"/>
      <c r="FX207" s="37"/>
      <c r="FY207" s="37"/>
      <c r="FZ207" s="37"/>
      <c r="GA207" s="37"/>
      <c r="GB207" s="37"/>
      <c r="GC207" s="37"/>
      <c r="GD207" s="37"/>
      <c r="GE207" s="37"/>
      <c r="GF207" s="37"/>
      <c r="GG207" s="37"/>
      <c r="GH207" s="37"/>
      <c r="GI207" s="37"/>
      <c r="GJ207" s="37"/>
      <c r="GK207" s="37"/>
      <c r="GL207" s="37"/>
      <c r="GM207" s="37"/>
      <c r="GN207" s="37"/>
      <c r="GO207" s="37"/>
      <c r="GP207" s="37"/>
      <c r="GQ207" s="37"/>
      <c r="GR207" s="37"/>
      <c r="GS207" s="37"/>
      <c r="GT207" s="37"/>
      <c r="GU207" s="37"/>
      <c r="GV207" s="37"/>
      <c r="GW207" s="37"/>
      <c r="GX207" s="37"/>
      <c r="GY207" s="37"/>
      <c r="GZ207" s="37"/>
      <c r="HA207" s="37"/>
      <c r="HB207" s="37"/>
      <c r="HC207" s="37"/>
      <c r="HD207" s="37"/>
      <c r="HE207" s="37"/>
      <c r="HF207" s="37"/>
      <c r="HG207" s="37"/>
      <c r="HH207" s="37"/>
      <c r="HI207" s="37"/>
      <c r="HJ207" s="37"/>
      <c r="HK207" s="37"/>
      <c r="HL207" s="37"/>
      <c r="HM207" s="37"/>
      <c r="HN207" s="37"/>
      <c r="HO207" s="37"/>
      <c r="HP207" s="37"/>
      <c r="HQ207" s="37"/>
      <c r="HR207" s="37"/>
      <c r="HS207" s="37"/>
      <c r="HT207" s="37"/>
      <c r="HU207" s="37"/>
      <c r="HV207" s="37"/>
      <c r="HW207" s="37"/>
      <c r="HX207" s="37"/>
      <c r="HY207" s="37"/>
      <c r="HZ207" s="37"/>
      <c r="IA207" s="37"/>
      <c r="IB207" s="37"/>
      <c r="IC207" s="37"/>
      <c r="ID207" s="37"/>
      <c r="IE207" s="37"/>
      <c r="IF207" s="37"/>
      <c r="IG207" s="37"/>
      <c r="IH207" s="37"/>
      <c r="II207" s="37"/>
      <c r="IJ207" s="37"/>
      <c r="IK207" s="37"/>
      <c r="IL207" s="37"/>
      <c r="IM207" s="37"/>
      <c r="IN207" s="37"/>
      <c r="IO207" s="37"/>
      <c r="IP207" s="37"/>
      <c r="IQ207" s="37"/>
      <c r="IR207" s="37"/>
      <c r="IS207" s="37"/>
      <c r="IT207" s="37"/>
      <c r="IU207" s="37"/>
      <c r="IV207" s="37"/>
      <c r="IW207" s="37"/>
      <c r="IX207" s="37"/>
      <c r="IY207" s="37"/>
      <c r="IZ207" s="37"/>
      <c r="JA207" s="37"/>
      <c r="JB207" s="37"/>
      <c r="JC207" s="37"/>
      <c r="JD207" s="37"/>
      <c r="JE207" s="37"/>
      <c r="JF207" s="37"/>
      <c r="JG207" s="37"/>
      <c r="JH207" s="37"/>
      <c r="JI207" s="37"/>
      <c r="JJ207" s="37"/>
      <c r="JK207" s="37"/>
      <c r="JL207" s="37"/>
      <c r="JM207" s="37"/>
      <c r="JN207" s="37"/>
      <c r="JO207" s="37"/>
      <c r="JP207" s="37"/>
      <c r="JQ207" s="37"/>
      <c r="JR207" s="37"/>
      <c r="JS207" s="37"/>
      <c r="JT207" s="37"/>
      <c r="JU207" s="37"/>
      <c r="JV207" s="37"/>
      <c r="JW207" s="37"/>
      <c r="JX207" s="37"/>
      <c r="JY207" s="37"/>
      <c r="JZ207" s="37"/>
      <c r="KA207" s="37"/>
      <c r="KB207" s="37"/>
      <c r="KC207" s="37"/>
      <c r="KD207" s="37"/>
      <c r="KE207" s="37"/>
      <c r="KF207" s="37"/>
      <c r="KG207" s="37"/>
      <c r="KH207" s="37"/>
      <c r="KI207" s="37"/>
      <c r="KJ207" s="37"/>
      <c r="KK207" s="37"/>
      <c r="KL207" s="37"/>
      <c r="KM207" s="37"/>
      <c r="KN207" s="37"/>
      <c r="KO207" s="37"/>
      <c r="KP207" s="37"/>
      <c r="KQ207" s="37"/>
      <c r="KR207" s="37"/>
      <c r="KS207" s="37"/>
      <c r="KT207" s="37"/>
      <c r="KU207" s="37"/>
      <c r="KV207" s="37"/>
      <c r="KW207" s="37"/>
      <c r="KX207" s="37"/>
      <c r="KY207" s="37"/>
      <c r="KZ207" s="37"/>
      <c r="LA207" s="37"/>
      <c r="LB207" s="37"/>
      <c r="LC207" s="59"/>
      <c r="LD207" s="59"/>
      <c r="LE207" s="59"/>
      <c r="LF207" s="59"/>
      <c r="LG207" s="59"/>
      <c r="LH207" s="59"/>
      <c r="LI207" s="59"/>
      <c r="LJ207" s="59"/>
      <c r="LK207" s="59"/>
      <c r="LL207" s="59"/>
      <c r="LM207" s="59"/>
      <c r="LN207" s="59"/>
      <c r="LO207" s="59"/>
      <c r="LP207" s="59"/>
      <c r="LQ207" s="59"/>
      <c r="LR207" s="59"/>
      <c r="LS207" s="59"/>
      <c r="LT207" s="59"/>
      <c r="LU207" s="59"/>
      <c r="LV207" s="59"/>
      <c r="LW207" s="37"/>
      <c r="LX207" s="37"/>
      <c r="LY207" s="37"/>
      <c r="LZ207" s="37"/>
      <c r="MA207" s="37"/>
      <c r="MB207" s="37"/>
      <c r="MC207" s="37"/>
      <c r="MD207" s="37"/>
      <c r="ME207" s="37"/>
      <c r="MF207" s="37"/>
      <c r="MG207" s="37"/>
      <c r="MH207" s="37"/>
      <c r="MI207" s="37"/>
      <c r="MJ207" s="37"/>
      <c r="MK207" s="37"/>
      <c r="ML207" s="37"/>
      <c r="MM207" s="37"/>
      <c r="MN207" s="37"/>
      <c r="MO207" s="20"/>
      <c r="MP207" s="20"/>
      <c r="MQ207" s="20"/>
      <c r="MR207" s="20"/>
      <c r="MS207" s="20"/>
      <c r="MT207" s="20"/>
      <c r="MU207" s="20"/>
      <c r="MV207" s="20"/>
      <c r="MW207" s="20"/>
      <c r="MX207" s="20"/>
      <c r="MY207" s="20"/>
      <c r="MZ207" s="20"/>
      <c r="NA207" s="20"/>
      <c r="NB207" s="20"/>
      <c r="NC207" s="20"/>
      <c r="ND207" s="20"/>
      <c r="NE207" s="20"/>
      <c r="NF207" s="20"/>
      <c r="NG207" s="20"/>
      <c r="NH207" s="20"/>
      <c r="NI207" s="20"/>
      <c r="NJ207" s="20"/>
      <c r="NK207" s="20"/>
      <c r="NL207" s="20"/>
      <c r="NM207" s="20"/>
      <c r="NN207" s="57"/>
      <c r="NO207" s="57"/>
      <c r="NP207" s="57"/>
      <c r="NQ207" s="57"/>
      <c r="NR207" s="57"/>
      <c r="NS207" s="57"/>
      <c r="NT207" s="57"/>
      <c r="NU207" s="57"/>
      <c r="NV207" s="57"/>
      <c r="NW207" s="57"/>
      <c r="NX207" s="57"/>
      <c r="NY207" s="57"/>
      <c r="NZ207" s="57"/>
      <c r="OA207" s="57"/>
      <c r="OB207" s="57"/>
      <c r="OC207" s="57"/>
      <c r="OD207" s="57"/>
      <c r="OE207" s="57"/>
      <c r="OF207" s="57"/>
      <c r="OG207" s="57"/>
      <c r="OH207" s="57"/>
      <c r="OI207" s="57"/>
      <c r="OJ207" s="57"/>
      <c r="OK207" s="57"/>
      <c r="OL207" s="57"/>
      <c r="OM207" s="57"/>
      <c r="ON207" s="57"/>
      <c r="OO207" s="57"/>
      <c r="OP207" s="57"/>
      <c r="OQ207" s="57"/>
      <c r="OR207" s="57"/>
      <c r="OS207" s="57"/>
      <c r="OT207" s="57"/>
      <c r="OU207" s="57"/>
      <c r="OV207" s="57"/>
      <c r="OW207" s="57"/>
      <c r="OX207" s="57"/>
      <c r="OY207" s="57"/>
      <c r="OZ207" s="57"/>
      <c r="PA207" s="57"/>
      <c r="PB207" s="20"/>
      <c r="PC207" s="20"/>
      <c r="PD207" s="20"/>
      <c r="PE207" s="20"/>
      <c r="PF207" s="20"/>
      <c r="PG207" s="20"/>
      <c r="PH207" s="20"/>
      <c r="PI207" s="20"/>
      <c r="PJ207" s="20"/>
      <c r="PK207" s="20"/>
      <c r="PL207" s="20"/>
      <c r="PM207" s="20"/>
      <c r="PN207" s="20"/>
      <c r="PO207" s="20"/>
      <c r="PP207" s="20"/>
      <c r="PQ207" s="20"/>
      <c r="PR207" s="20"/>
      <c r="PS207" s="20"/>
      <c r="PT207" s="20"/>
      <c r="PU207" s="20"/>
      <c r="PV207" s="20"/>
      <c r="PW207" s="20"/>
      <c r="PX207" s="20"/>
      <c r="PY207" s="20"/>
      <c r="PZ207" s="20"/>
      <c r="QA207" s="20"/>
      <c r="QB207" s="20"/>
      <c r="QC207" s="20"/>
      <c r="QD207" s="20"/>
      <c r="QE207" s="20"/>
      <c r="QF207" s="20"/>
      <c r="QG207" s="20"/>
      <c r="QH207" s="20"/>
      <c r="QI207" s="20"/>
      <c r="QJ207" s="20"/>
      <c r="QK207" s="20"/>
      <c r="QL207" s="37"/>
      <c r="QM207" s="37"/>
      <c r="QN207" s="47"/>
      <c r="QO207" s="47"/>
      <c r="QP207" s="47"/>
      <c r="QQ207" s="47"/>
      <c r="QR207" s="47"/>
      <c r="QS207" s="47"/>
      <c r="QT207" s="47"/>
      <c r="QU207" s="47"/>
      <c r="QV207" s="47"/>
      <c r="QW207" s="47"/>
      <c r="QX207" s="47"/>
      <c r="QY207" s="47"/>
      <c r="QZ207" s="47"/>
      <c r="RA207" s="47"/>
      <c r="RB207" s="47"/>
      <c r="RC207" s="47"/>
      <c r="RD207" s="47"/>
      <c r="RE207" s="47"/>
      <c r="RF207" s="47"/>
      <c r="RG207" s="47"/>
    </row>
    <row r="208" spans="1:475" s="85" customFormat="1">
      <c r="A208" s="14">
        <f t="shared" si="3"/>
        <v>205</v>
      </c>
      <c r="B208" s="30">
        <f>SUM(D208:L208)</f>
        <v>1</v>
      </c>
      <c r="C208" s="30"/>
      <c r="D208" s="54"/>
      <c r="E208" s="31"/>
      <c r="F208" s="66"/>
      <c r="G208" s="65"/>
      <c r="H208" s="92"/>
      <c r="I208" s="32"/>
      <c r="J208" s="18"/>
      <c r="K208" s="18">
        <v>1</v>
      </c>
      <c r="L208" s="18"/>
      <c r="M208" s="33" t="s">
        <v>151</v>
      </c>
      <c r="N208" s="33" t="s">
        <v>344</v>
      </c>
      <c r="O208" s="18">
        <v>1962</v>
      </c>
      <c r="P208" s="34">
        <f>SUM(R208:AQJ208)</f>
        <v>5.5</v>
      </c>
      <c r="Q208" s="35">
        <f>COUNTIF(R208:AQJ208,"&gt;0")</f>
        <v>1</v>
      </c>
      <c r="R208" s="36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>
        <v>5.5</v>
      </c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18"/>
      <c r="DV208" s="18"/>
      <c r="DW208" s="20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18"/>
      <c r="EP208" s="18"/>
      <c r="EQ208" s="18"/>
      <c r="ER208" s="18"/>
      <c r="ES208" s="18"/>
      <c r="ET208" s="18"/>
      <c r="EU208" s="18"/>
      <c r="EV208" s="18"/>
      <c r="EW208" s="18"/>
      <c r="EX208" s="18"/>
      <c r="EY208" s="18"/>
      <c r="EZ208" s="18"/>
      <c r="FA208" s="18"/>
      <c r="FB208" s="18"/>
      <c r="FC208" s="18"/>
      <c r="FD208" s="37"/>
      <c r="FE208" s="37"/>
      <c r="FF208" s="37"/>
      <c r="FG208" s="37"/>
      <c r="FH208" s="37"/>
      <c r="FI208" s="37"/>
      <c r="FJ208" s="37"/>
      <c r="FK208" s="37"/>
      <c r="FL208" s="37"/>
      <c r="FM208" s="37"/>
      <c r="FN208" s="37"/>
      <c r="FO208" s="18"/>
      <c r="FP208" s="18"/>
      <c r="FQ208" s="18"/>
      <c r="FR208" s="18"/>
      <c r="FS208" s="18"/>
      <c r="FT208" s="18"/>
      <c r="FU208" s="18"/>
      <c r="FV208" s="37"/>
      <c r="FW208" s="37"/>
      <c r="FX208" s="37"/>
      <c r="FY208" s="37"/>
      <c r="FZ208" s="37"/>
      <c r="GA208" s="37"/>
      <c r="GB208" s="37"/>
      <c r="GC208" s="37"/>
      <c r="GD208" s="37"/>
      <c r="GE208" s="37"/>
      <c r="GF208" s="37"/>
      <c r="GG208" s="37"/>
      <c r="GH208" s="37"/>
      <c r="GI208" s="37"/>
      <c r="GJ208" s="37"/>
      <c r="GK208" s="37"/>
      <c r="GL208" s="37"/>
      <c r="GM208" s="37"/>
      <c r="GN208" s="37"/>
      <c r="GO208" s="37"/>
      <c r="GP208" s="37"/>
      <c r="GQ208" s="37"/>
      <c r="GR208" s="37"/>
      <c r="GS208" s="37"/>
      <c r="GT208" s="37"/>
      <c r="GU208" s="37"/>
      <c r="GV208" s="37"/>
      <c r="GW208" s="37"/>
      <c r="GX208" s="37"/>
      <c r="GY208" s="37"/>
      <c r="GZ208" s="37"/>
      <c r="HA208" s="37"/>
      <c r="HB208" s="37"/>
      <c r="HC208" s="37"/>
      <c r="HD208" s="37"/>
      <c r="HE208" s="37"/>
      <c r="HF208" s="37"/>
      <c r="HG208" s="37"/>
      <c r="HH208" s="37"/>
      <c r="HI208" s="37"/>
      <c r="HJ208" s="37"/>
      <c r="HK208" s="37"/>
      <c r="HL208" s="37"/>
      <c r="HM208" s="37"/>
      <c r="HN208" s="37"/>
      <c r="HO208" s="37"/>
      <c r="HP208" s="37"/>
      <c r="HQ208" s="37"/>
      <c r="HR208" s="37"/>
      <c r="HS208" s="37"/>
      <c r="HT208" s="37"/>
      <c r="HU208" s="37"/>
      <c r="HV208" s="37"/>
      <c r="HW208" s="37"/>
      <c r="HX208" s="37"/>
      <c r="HY208" s="37"/>
      <c r="HZ208" s="37"/>
      <c r="IA208" s="37"/>
      <c r="IB208" s="37"/>
      <c r="IC208" s="37"/>
      <c r="ID208" s="37"/>
      <c r="IE208" s="37"/>
      <c r="IF208" s="37"/>
      <c r="IG208" s="37"/>
      <c r="IH208" s="37"/>
      <c r="II208" s="37"/>
      <c r="IJ208" s="37"/>
      <c r="IK208" s="37"/>
      <c r="IL208" s="37"/>
      <c r="IM208" s="37"/>
      <c r="IN208" s="37"/>
      <c r="IO208" s="37"/>
      <c r="IP208" s="37"/>
      <c r="IQ208" s="37"/>
      <c r="IR208" s="37"/>
      <c r="IS208" s="37"/>
      <c r="IT208" s="37"/>
      <c r="IU208" s="37"/>
      <c r="IV208" s="37"/>
      <c r="IW208" s="37"/>
      <c r="IX208" s="37"/>
      <c r="IY208" s="37"/>
      <c r="IZ208" s="37"/>
      <c r="JA208" s="37"/>
      <c r="JB208" s="37"/>
      <c r="JC208" s="37"/>
      <c r="JD208" s="37"/>
      <c r="JE208" s="37"/>
      <c r="JF208" s="37"/>
      <c r="JG208" s="37"/>
      <c r="JH208" s="37"/>
      <c r="JI208" s="37"/>
      <c r="JJ208" s="37"/>
      <c r="JK208" s="37"/>
      <c r="JL208" s="37"/>
      <c r="JM208" s="37"/>
      <c r="JN208" s="37"/>
      <c r="JO208" s="37"/>
      <c r="JP208" s="37"/>
      <c r="JQ208" s="37"/>
      <c r="JR208" s="37"/>
      <c r="JS208" s="37"/>
      <c r="JT208" s="37"/>
      <c r="JU208" s="37"/>
      <c r="JV208" s="37"/>
      <c r="JW208" s="37"/>
      <c r="JX208" s="37"/>
      <c r="JY208" s="37"/>
      <c r="JZ208" s="37"/>
      <c r="KA208" s="37"/>
      <c r="KB208" s="37"/>
      <c r="KC208" s="37"/>
      <c r="KD208" s="37"/>
      <c r="KE208" s="37"/>
      <c r="KF208" s="37"/>
      <c r="KG208" s="37"/>
      <c r="KH208" s="37"/>
      <c r="KI208" s="37"/>
      <c r="KJ208" s="37"/>
      <c r="KK208" s="37"/>
      <c r="KL208" s="37"/>
      <c r="KM208" s="37"/>
      <c r="KN208" s="37"/>
      <c r="KO208" s="37"/>
      <c r="KP208" s="37"/>
      <c r="KQ208" s="37"/>
      <c r="KR208" s="37"/>
      <c r="KS208" s="37"/>
      <c r="KT208" s="37"/>
      <c r="KU208" s="37"/>
      <c r="KV208" s="37"/>
      <c r="KW208" s="37"/>
      <c r="KX208" s="37"/>
      <c r="KY208" s="37"/>
      <c r="KZ208" s="37"/>
      <c r="LA208" s="37"/>
      <c r="LB208" s="37"/>
      <c r="LC208" s="59"/>
      <c r="LD208" s="59"/>
      <c r="LE208" s="59"/>
      <c r="LF208" s="59"/>
      <c r="LG208" s="59"/>
      <c r="LH208" s="59"/>
      <c r="LI208" s="59"/>
      <c r="LJ208" s="59"/>
      <c r="LK208" s="59"/>
      <c r="LL208" s="59"/>
      <c r="LM208" s="59"/>
      <c r="LN208" s="59"/>
      <c r="LO208" s="59"/>
      <c r="LP208" s="59"/>
      <c r="LQ208" s="59"/>
      <c r="LR208" s="59"/>
      <c r="LS208" s="59"/>
      <c r="LT208" s="59"/>
      <c r="LU208" s="59"/>
      <c r="LV208" s="59"/>
      <c r="LW208" s="37"/>
      <c r="LX208" s="37"/>
      <c r="LY208" s="37"/>
      <c r="LZ208" s="37"/>
      <c r="MA208" s="37"/>
      <c r="MB208" s="37"/>
      <c r="MC208" s="37"/>
      <c r="MD208" s="37"/>
      <c r="ME208" s="37"/>
      <c r="MF208" s="37"/>
      <c r="MG208" s="37"/>
      <c r="MH208" s="37"/>
      <c r="MI208" s="37"/>
      <c r="MJ208" s="37"/>
      <c r="MK208" s="37"/>
      <c r="ML208" s="37"/>
      <c r="MM208" s="37"/>
      <c r="MN208" s="37"/>
      <c r="MO208" s="20"/>
      <c r="MP208" s="20"/>
      <c r="MQ208" s="20"/>
      <c r="MR208" s="20"/>
      <c r="MS208" s="20"/>
      <c r="MT208" s="20"/>
      <c r="MU208" s="20"/>
      <c r="MV208" s="20"/>
      <c r="MW208" s="20"/>
      <c r="MX208" s="20"/>
      <c r="MY208" s="20"/>
      <c r="MZ208" s="20"/>
      <c r="NA208" s="20"/>
      <c r="NB208" s="20"/>
      <c r="NC208" s="20"/>
      <c r="ND208" s="20"/>
      <c r="NE208" s="20"/>
      <c r="NF208" s="20"/>
      <c r="NG208" s="20"/>
      <c r="NH208" s="20"/>
      <c r="NI208" s="20"/>
      <c r="NJ208" s="20"/>
      <c r="NK208" s="20"/>
      <c r="NL208" s="20"/>
      <c r="NM208" s="20"/>
      <c r="NN208" s="57"/>
      <c r="NO208" s="57"/>
      <c r="NP208" s="57"/>
      <c r="NQ208" s="57"/>
      <c r="NR208" s="57"/>
      <c r="NS208" s="57"/>
      <c r="NT208" s="57"/>
      <c r="NU208" s="57"/>
      <c r="NV208" s="57"/>
      <c r="NW208" s="57"/>
      <c r="NX208" s="57"/>
      <c r="NY208" s="57"/>
      <c r="NZ208" s="57"/>
      <c r="OA208" s="57"/>
      <c r="OB208" s="57"/>
      <c r="OC208" s="57"/>
      <c r="OD208" s="57"/>
      <c r="OE208" s="57"/>
      <c r="OF208" s="57"/>
      <c r="OG208" s="57"/>
      <c r="OH208" s="57"/>
      <c r="OI208" s="57"/>
      <c r="OJ208" s="57"/>
      <c r="OK208" s="57"/>
      <c r="OL208" s="57"/>
      <c r="OM208" s="57"/>
      <c r="ON208" s="57"/>
      <c r="OO208" s="57"/>
      <c r="OP208" s="57"/>
      <c r="OQ208" s="57"/>
      <c r="OR208" s="57"/>
      <c r="OS208" s="57"/>
      <c r="OT208" s="57"/>
      <c r="OU208" s="57"/>
      <c r="OV208" s="57"/>
      <c r="OW208" s="57"/>
      <c r="OX208" s="57"/>
      <c r="OY208" s="57"/>
      <c r="OZ208" s="57"/>
      <c r="PA208" s="57"/>
      <c r="PB208" s="20"/>
      <c r="PC208" s="20"/>
      <c r="PD208" s="20"/>
      <c r="PE208" s="20"/>
      <c r="PF208" s="20"/>
      <c r="PG208" s="20"/>
      <c r="PH208" s="20"/>
      <c r="PI208" s="20"/>
      <c r="PJ208" s="20"/>
      <c r="PK208" s="20"/>
      <c r="PL208" s="20"/>
      <c r="PM208" s="20"/>
      <c r="PN208" s="20"/>
      <c r="PO208" s="20"/>
      <c r="PP208" s="20"/>
      <c r="PQ208" s="20"/>
      <c r="PR208" s="20"/>
      <c r="PS208" s="20"/>
      <c r="PT208" s="20"/>
      <c r="PU208" s="20"/>
      <c r="PV208" s="20"/>
      <c r="PW208" s="20"/>
      <c r="PX208" s="20"/>
      <c r="PY208" s="20"/>
      <c r="PZ208" s="20"/>
      <c r="QA208" s="20"/>
      <c r="QB208" s="20"/>
      <c r="QC208" s="20"/>
      <c r="QD208" s="20"/>
      <c r="QE208" s="20"/>
      <c r="QF208" s="20"/>
      <c r="QG208" s="20"/>
      <c r="QH208" s="20"/>
      <c r="QI208" s="20"/>
      <c r="QJ208" s="20"/>
      <c r="QK208" s="20"/>
      <c r="QL208" s="37"/>
      <c r="QM208" s="37"/>
      <c r="QN208" s="47"/>
      <c r="QO208" s="47"/>
      <c r="QP208" s="47"/>
      <c r="QQ208" s="47"/>
      <c r="QR208" s="47"/>
      <c r="QS208" s="47"/>
      <c r="QT208" s="47"/>
      <c r="QU208" s="47"/>
      <c r="QV208" s="47"/>
      <c r="QW208" s="47"/>
      <c r="QX208" s="47"/>
      <c r="QY208" s="47"/>
      <c r="QZ208" s="47"/>
      <c r="RA208" s="47"/>
      <c r="RB208" s="47"/>
      <c r="RC208" s="47"/>
      <c r="RD208" s="47"/>
      <c r="RE208" s="47"/>
      <c r="RF208" s="47"/>
      <c r="RG208" s="47"/>
    </row>
    <row r="209" spans="1:475" s="85" customFormat="1">
      <c r="A209" s="14">
        <f t="shared" si="3"/>
        <v>206</v>
      </c>
      <c r="B209" s="30">
        <f>SUM(D209:L209)</f>
        <v>1</v>
      </c>
      <c r="C209" s="30"/>
      <c r="D209" s="54"/>
      <c r="E209" s="31"/>
      <c r="F209" s="66"/>
      <c r="G209" s="65"/>
      <c r="H209" s="92"/>
      <c r="I209" s="32"/>
      <c r="J209" s="18"/>
      <c r="K209" s="18">
        <v>1</v>
      </c>
      <c r="L209" s="18"/>
      <c r="M209" s="33" t="s">
        <v>360</v>
      </c>
      <c r="N209" s="33" t="s">
        <v>361</v>
      </c>
      <c r="O209" s="18">
        <v>1956</v>
      </c>
      <c r="P209" s="34">
        <f>SUM(R209:AQJ209)</f>
        <v>5</v>
      </c>
      <c r="Q209" s="35">
        <f>COUNTIF(R209:AQJ209,"&gt;0")</f>
        <v>1</v>
      </c>
      <c r="R209" s="36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>
        <v>5</v>
      </c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18"/>
      <c r="DV209" s="18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18"/>
      <c r="EP209" s="18"/>
      <c r="EQ209" s="18"/>
      <c r="ER209" s="18"/>
      <c r="ES209" s="18"/>
      <c r="ET209" s="18"/>
      <c r="EU209" s="18"/>
      <c r="EV209" s="18"/>
      <c r="EW209" s="18"/>
      <c r="EX209" s="18"/>
      <c r="EY209" s="18"/>
      <c r="EZ209" s="18"/>
      <c r="FA209" s="18"/>
      <c r="FB209" s="18"/>
      <c r="FC209" s="18"/>
      <c r="FD209" s="37"/>
      <c r="FE209" s="37"/>
      <c r="FF209" s="37"/>
      <c r="FG209" s="37"/>
      <c r="FH209" s="37"/>
      <c r="FI209" s="37"/>
      <c r="FJ209" s="37"/>
      <c r="FK209" s="37"/>
      <c r="FL209" s="37"/>
      <c r="FM209" s="37"/>
      <c r="FN209" s="37"/>
      <c r="FO209" s="18"/>
      <c r="FP209" s="18"/>
      <c r="FQ209" s="18"/>
      <c r="FR209" s="18"/>
      <c r="FS209" s="18"/>
      <c r="FT209" s="18"/>
      <c r="FU209" s="18"/>
      <c r="FV209" s="37"/>
      <c r="FW209" s="37"/>
      <c r="FX209" s="37"/>
      <c r="FY209" s="37"/>
      <c r="FZ209" s="37"/>
      <c r="GA209" s="37"/>
      <c r="GB209" s="37"/>
      <c r="GC209" s="37"/>
      <c r="GD209" s="37"/>
      <c r="GE209" s="37"/>
      <c r="GF209" s="37"/>
      <c r="GG209" s="37"/>
      <c r="GH209" s="37"/>
      <c r="GI209" s="37"/>
      <c r="GJ209" s="37"/>
      <c r="GK209" s="37"/>
      <c r="GL209" s="37"/>
      <c r="GM209" s="37"/>
      <c r="GN209" s="37"/>
      <c r="GO209" s="37"/>
      <c r="GP209" s="37"/>
      <c r="GQ209" s="37"/>
      <c r="GR209" s="37"/>
      <c r="GS209" s="37"/>
      <c r="GT209" s="37"/>
      <c r="GU209" s="37"/>
      <c r="GV209" s="37"/>
      <c r="GW209" s="37"/>
      <c r="GX209" s="37"/>
      <c r="GY209" s="37"/>
      <c r="GZ209" s="37"/>
      <c r="HA209" s="37"/>
      <c r="HB209" s="37"/>
      <c r="HC209" s="37"/>
      <c r="HD209" s="37"/>
      <c r="HE209" s="37"/>
      <c r="HF209" s="37"/>
      <c r="HG209" s="37"/>
      <c r="HH209" s="37"/>
      <c r="HI209" s="37"/>
      <c r="HJ209" s="37"/>
      <c r="HK209" s="37"/>
      <c r="HL209" s="37"/>
      <c r="HM209" s="37"/>
      <c r="HN209" s="37"/>
      <c r="HO209" s="37"/>
      <c r="HP209" s="37"/>
      <c r="HQ209" s="37"/>
      <c r="HR209" s="37"/>
      <c r="HS209" s="37"/>
      <c r="HT209" s="37"/>
      <c r="HU209" s="37"/>
      <c r="HV209" s="37"/>
      <c r="HW209" s="37"/>
      <c r="HX209" s="37"/>
      <c r="HY209" s="37"/>
      <c r="HZ209" s="37"/>
      <c r="IA209" s="37"/>
      <c r="IB209" s="37"/>
      <c r="IC209" s="37"/>
      <c r="ID209" s="37"/>
      <c r="IE209" s="37"/>
      <c r="IF209" s="37"/>
      <c r="IG209" s="37"/>
      <c r="IH209" s="37"/>
      <c r="II209" s="37"/>
      <c r="IJ209" s="37"/>
      <c r="IK209" s="37"/>
      <c r="IL209" s="37"/>
      <c r="IM209" s="37"/>
      <c r="IN209" s="37"/>
      <c r="IO209" s="37"/>
      <c r="IP209" s="37"/>
      <c r="IQ209" s="37"/>
      <c r="IR209" s="37"/>
      <c r="IS209" s="37"/>
      <c r="IT209" s="37"/>
      <c r="IU209" s="37"/>
      <c r="IV209" s="37"/>
      <c r="IW209" s="37"/>
      <c r="IX209" s="37"/>
      <c r="IY209" s="37"/>
      <c r="IZ209" s="37"/>
      <c r="JA209" s="37"/>
      <c r="JB209" s="37"/>
      <c r="JC209" s="37"/>
      <c r="JD209" s="37"/>
      <c r="JE209" s="37"/>
      <c r="JF209" s="37"/>
      <c r="JG209" s="37"/>
      <c r="JH209" s="37"/>
      <c r="JI209" s="37"/>
      <c r="JJ209" s="37"/>
      <c r="JK209" s="37"/>
      <c r="JL209" s="37"/>
      <c r="JM209" s="37"/>
      <c r="JN209" s="37"/>
      <c r="JO209" s="37"/>
      <c r="JP209" s="37"/>
      <c r="JQ209" s="37"/>
      <c r="JR209" s="37"/>
      <c r="JS209" s="37"/>
      <c r="JT209" s="37"/>
      <c r="JU209" s="37"/>
      <c r="JV209" s="37"/>
      <c r="JW209" s="37"/>
      <c r="JX209" s="37"/>
      <c r="JY209" s="37"/>
      <c r="JZ209" s="37"/>
      <c r="KA209" s="37"/>
      <c r="KB209" s="37"/>
      <c r="KC209" s="37"/>
      <c r="KD209" s="37"/>
      <c r="KE209" s="37"/>
      <c r="KF209" s="37"/>
      <c r="KG209" s="37"/>
      <c r="KH209" s="37"/>
      <c r="KI209" s="37"/>
      <c r="KJ209" s="37"/>
      <c r="KK209" s="37"/>
      <c r="KL209" s="37"/>
      <c r="KM209" s="37"/>
      <c r="KN209" s="37"/>
      <c r="KO209" s="37"/>
      <c r="KP209" s="37"/>
      <c r="KQ209" s="37"/>
      <c r="KR209" s="37"/>
      <c r="KS209" s="37"/>
      <c r="KT209" s="37"/>
      <c r="KU209" s="37"/>
      <c r="KV209" s="37"/>
      <c r="KW209" s="37"/>
      <c r="KX209" s="37"/>
      <c r="KY209" s="37"/>
      <c r="KZ209" s="37"/>
      <c r="LA209" s="37"/>
      <c r="LB209" s="37"/>
      <c r="LC209" s="59"/>
      <c r="LD209" s="59"/>
      <c r="LE209" s="59"/>
      <c r="LF209" s="59"/>
      <c r="LG209" s="59"/>
      <c r="LH209" s="59"/>
      <c r="LI209" s="59"/>
      <c r="LJ209" s="59"/>
      <c r="LK209" s="59"/>
      <c r="LL209" s="59"/>
      <c r="LM209" s="59"/>
      <c r="LN209" s="59"/>
      <c r="LO209" s="59"/>
      <c r="LP209" s="59"/>
      <c r="LQ209" s="59"/>
      <c r="LR209" s="59"/>
      <c r="LS209" s="59"/>
      <c r="LT209" s="59"/>
      <c r="LU209" s="59"/>
      <c r="LV209" s="59"/>
      <c r="LW209" s="37"/>
      <c r="LX209" s="37"/>
      <c r="LY209" s="37"/>
      <c r="LZ209" s="37"/>
      <c r="MA209" s="37"/>
      <c r="MB209" s="37"/>
      <c r="MC209" s="37"/>
      <c r="MD209" s="37"/>
      <c r="ME209" s="37"/>
      <c r="MF209" s="37"/>
      <c r="MG209" s="37"/>
      <c r="MH209" s="37"/>
      <c r="MI209" s="37"/>
      <c r="MJ209" s="37"/>
      <c r="MK209" s="37"/>
      <c r="ML209" s="37"/>
      <c r="MM209" s="37"/>
      <c r="MN209" s="37"/>
      <c r="MO209" s="20"/>
      <c r="MP209" s="20"/>
      <c r="MQ209" s="20"/>
      <c r="MR209" s="20"/>
      <c r="MS209" s="20"/>
      <c r="MT209" s="20"/>
      <c r="MU209" s="20"/>
      <c r="MV209" s="20"/>
      <c r="MW209" s="20"/>
      <c r="MX209" s="20"/>
      <c r="MY209" s="20"/>
      <c r="MZ209" s="20"/>
      <c r="NA209" s="20"/>
      <c r="NB209" s="20"/>
      <c r="NC209" s="20"/>
      <c r="ND209" s="20"/>
      <c r="NE209" s="20"/>
      <c r="NF209" s="20"/>
      <c r="NG209" s="20"/>
      <c r="NH209" s="20"/>
      <c r="NI209" s="20"/>
      <c r="NJ209" s="20"/>
      <c r="NK209" s="20"/>
      <c r="NL209" s="20"/>
      <c r="NM209" s="20"/>
      <c r="NN209" s="57"/>
      <c r="NO209" s="57"/>
      <c r="NP209" s="57"/>
      <c r="NQ209" s="57"/>
      <c r="NR209" s="57"/>
      <c r="NS209" s="57"/>
      <c r="NT209" s="57"/>
      <c r="NU209" s="57"/>
      <c r="NV209" s="57"/>
      <c r="NW209" s="57"/>
      <c r="NX209" s="57"/>
      <c r="NY209" s="57"/>
      <c r="NZ209" s="57"/>
      <c r="OA209" s="57"/>
      <c r="OB209" s="57"/>
      <c r="OC209" s="57"/>
      <c r="OD209" s="57"/>
      <c r="OE209" s="57"/>
      <c r="OF209" s="57"/>
      <c r="OG209" s="57"/>
      <c r="OH209" s="57"/>
      <c r="OI209" s="57"/>
      <c r="OJ209" s="57"/>
      <c r="OK209" s="57"/>
      <c r="OL209" s="57"/>
      <c r="OM209" s="57"/>
      <c r="ON209" s="57"/>
      <c r="OO209" s="57"/>
      <c r="OP209" s="57"/>
      <c r="OQ209" s="57"/>
      <c r="OR209" s="57"/>
      <c r="OS209" s="57"/>
      <c r="OT209" s="57"/>
      <c r="OU209" s="57"/>
      <c r="OV209" s="57"/>
      <c r="OW209" s="57"/>
      <c r="OX209" s="57"/>
      <c r="OY209" s="57"/>
      <c r="OZ209" s="57"/>
      <c r="PA209" s="57"/>
      <c r="PB209" s="20"/>
      <c r="PC209" s="20"/>
      <c r="PD209" s="20"/>
      <c r="PE209" s="20"/>
      <c r="PF209" s="20"/>
      <c r="PG209" s="20"/>
      <c r="PH209" s="20"/>
      <c r="PI209" s="20"/>
      <c r="PJ209" s="20"/>
      <c r="PK209" s="20"/>
      <c r="PL209" s="20"/>
      <c r="PM209" s="20"/>
      <c r="PN209" s="20"/>
      <c r="PO209" s="20"/>
      <c r="PP209" s="20"/>
      <c r="PQ209" s="20"/>
      <c r="PR209" s="20"/>
      <c r="PS209" s="20"/>
      <c r="PT209" s="20"/>
      <c r="PU209" s="20"/>
      <c r="PV209" s="20"/>
      <c r="PW209" s="20"/>
      <c r="PX209" s="20"/>
      <c r="PY209" s="20"/>
      <c r="PZ209" s="20"/>
      <c r="QA209" s="20"/>
      <c r="QB209" s="20"/>
      <c r="QC209" s="20"/>
      <c r="QD209" s="20"/>
      <c r="QE209" s="20"/>
      <c r="QF209" s="20"/>
      <c r="QG209" s="20"/>
      <c r="QH209" s="20"/>
      <c r="QI209" s="20"/>
      <c r="QJ209" s="20"/>
      <c r="QK209" s="20"/>
      <c r="QL209" s="37"/>
      <c r="QM209" s="37"/>
      <c r="QN209" s="47"/>
      <c r="QO209" s="47"/>
      <c r="QP209" s="47"/>
      <c r="QQ209" s="47"/>
      <c r="QR209" s="47"/>
      <c r="QS209" s="47"/>
      <c r="QT209" s="47"/>
      <c r="QU209" s="47"/>
      <c r="QV209" s="47"/>
      <c r="QW209" s="47"/>
      <c r="QX209" s="47"/>
      <c r="QY209" s="47"/>
      <c r="QZ209" s="47"/>
      <c r="RA209" s="47"/>
      <c r="RB209" s="47"/>
      <c r="RC209" s="47"/>
      <c r="RD209" s="47"/>
      <c r="RE209" s="47"/>
      <c r="RF209" s="47"/>
      <c r="RG209" s="47"/>
    </row>
    <row r="210" spans="1:475" s="85" customFormat="1">
      <c r="A210" s="14">
        <f t="shared" si="3"/>
        <v>207</v>
      </c>
      <c r="B210" s="30">
        <f>SUM(D210:L210)</f>
        <v>1</v>
      </c>
      <c r="C210" s="30"/>
      <c r="D210" s="54"/>
      <c r="E210" s="31"/>
      <c r="F210" s="66"/>
      <c r="G210" s="65"/>
      <c r="H210" s="92"/>
      <c r="I210" s="32"/>
      <c r="J210" s="18"/>
      <c r="K210" s="18">
        <v>1</v>
      </c>
      <c r="L210" s="18"/>
      <c r="M210" s="33" t="s">
        <v>549</v>
      </c>
      <c r="N210" s="33" t="s">
        <v>550</v>
      </c>
      <c r="O210" s="18">
        <v>1972</v>
      </c>
      <c r="P210" s="34">
        <f>SUM(R210:AQJ210)</f>
        <v>5</v>
      </c>
      <c r="Q210" s="35">
        <f>COUNTIF(R210:AQJ210,"&gt;0")</f>
        <v>1</v>
      </c>
      <c r="R210" s="36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>
        <v>5</v>
      </c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18"/>
      <c r="DV210" s="18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18"/>
      <c r="EP210" s="18"/>
      <c r="EQ210" s="18"/>
      <c r="ER210" s="18"/>
      <c r="ES210" s="18"/>
      <c r="ET210" s="18"/>
      <c r="EU210" s="18"/>
      <c r="EV210" s="18"/>
      <c r="EW210" s="18"/>
      <c r="EX210" s="18"/>
      <c r="EY210" s="18"/>
      <c r="EZ210" s="18"/>
      <c r="FA210" s="18"/>
      <c r="FB210" s="18"/>
      <c r="FC210" s="18"/>
      <c r="FD210" s="37"/>
      <c r="FE210" s="37"/>
      <c r="FF210" s="37"/>
      <c r="FG210" s="37"/>
      <c r="FH210" s="37"/>
      <c r="FI210" s="37"/>
      <c r="FJ210" s="37"/>
      <c r="FK210" s="37"/>
      <c r="FL210" s="37"/>
      <c r="FM210" s="37"/>
      <c r="FN210" s="37"/>
      <c r="FO210" s="18"/>
      <c r="FP210" s="18"/>
      <c r="FQ210" s="18"/>
      <c r="FR210" s="18"/>
      <c r="FS210" s="18"/>
      <c r="FT210" s="18"/>
      <c r="FU210" s="18"/>
      <c r="FV210" s="37"/>
      <c r="FW210" s="37"/>
      <c r="FX210" s="37"/>
      <c r="FY210" s="37"/>
      <c r="FZ210" s="37"/>
      <c r="GA210" s="37"/>
      <c r="GB210" s="37"/>
      <c r="GC210" s="37"/>
      <c r="GD210" s="37"/>
      <c r="GE210" s="37"/>
      <c r="GF210" s="37"/>
      <c r="GG210" s="37"/>
      <c r="GH210" s="37"/>
      <c r="GI210" s="37"/>
      <c r="GJ210" s="37"/>
      <c r="GK210" s="37"/>
      <c r="GL210" s="37"/>
      <c r="GM210" s="37"/>
      <c r="GN210" s="37"/>
      <c r="GO210" s="37"/>
      <c r="GP210" s="37"/>
      <c r="GQ210" s="37"/>
      <c r="GR210" s="37"/>
      <c r="GS210" s="37"/>
      <c r="GT210" s="37"/>
      <c r="GU210" s="37"/>
      <c r="GV210" s="37"/>
      <c r="GW210" s="37"/>
      <c r="GX210" s="37"/>
      <c r="GY210" s="37"/>
      <c r="GZ210" s="37"/>
      <c r="HA210" s="37"/>
      <c r="HB210" s="37"/>
      <c r="HC210" s="37"/>
      <c r="HD210" s="37"/>
      <c r="HE210" s="37"/>
      <c r="HF210" s="37"/>
      <c r="HG210" s="37"/>
      <c r="HH210" s="37"/>
      <c r="HI210" s="37"/>
      <c r="HJ210" s="37"/>
      <c r="HK210" s="37"/>
      <c r="HL210" s="37"/>
      <c r="HM210" s="37"/>
      <c r="HN210" s="37"/>
      <c r="HO210" s="37"/>
      <c r="HP210" s="37"/>
      <c r="HQ210" s="37"/>
      <c r="HR210" s="37"/>
      <c r="HS210" s="37"/>
      <c r="HT210" s="37"/>
      <c r="HU210" s="37"/>
      <c r="HV210" s="37"/>
      <c r="HW210" s="37"/>
      <c r="HX210" s="37"/>
      <c r="HY210" s="37"/>
      <c r="HZ210" s="37"/>
      <c r="IA210" s="37"/>
      <c r="IB210" s="37"/>
      <c r="IC210" s="37"/>
      <c r="ID210" s="37"/>
      <c r="IE210" s="37"/>
      <c r="IF210" s="37"/>
      <c r="IG210" s="37"/>
      <c r="IH210" s="37"/>
      <c r="II210" s="37"/>
      <c r="IJ210" s="37"/>
      <c r="IK210" s="37"/>
      <c r="IL210" s="37"/>
      <c r="IM210" s="37"/>
      <c r="IN210" s="37"/>
      <c r="IO210" s="37"/>
      <c r="IP210" s="37"/>
      <c r="IQ210" s="37"/>
      <c r="IR210" s="37"/>
      <c r="IS210" s="37"/>
      <c r="IT210" s="37"/>
      <c r="IU210" s="37"/>
      <c r="IV210" s="37"/>
      <c r="IW210" s="37"/>
      <c r="IX210" s="37"/>
      <c r="IY210" s="37"/>
      <c r="IZ210" s="37"/>
      <c r="JA210" s="37"/>
      <c r="JB210" s="37"/>
      <c r="JC210" s="37"/>
      <c r="JD210" s="37"/>
      <c r="JE210" s="37"/>
      <c r="JF210" s="37"/>
      <c r="JG210" s="37"/>
      <c r="JH210" s="37"/>
      <c r="JI210" s="37"/>
      <c r="JJ210" s="37"/>
      <c r="JK210" s="37"/>
      <c r="JL210" s="37"/>
      <c r="JM210" s="37"/>
      <c r="JN210" s="37"/>
      <c r="JO210" s="37"/>
      <c r="JP210" s="37"/>
      <c r="JQ210" s="37"/>
      <c r="JR210" s="37"/>
      <c r="JS210" s="37"/>
      <c r="JT210" s="37"/>
      <c r="JU210" s="37"/>
      <c r="JV210" s="37"/>
      <c r="JW210" s="37"/>
      <c r="JX210" s="37"/>
      <c r="JY210" s="37"/>
      <c r="JZ210" s="37"/>
      <c r="KA210" s="37"/>
      <c r="KB210" s="37"/>
      <c r="KC210" s="37"/>
      <c r="KD210" s="37"/>
      <c r="KE210" s="37"/>
      <c r="KF210" s="37"/>
      <c r="KG210" s="37"/>
      <c r="KH210" s="37"/>
      <c r="KI210" s="37"/>
      <c r="KJ210" s="37"/>
      <c r="KK210" s="37"/>
      <c r="KL210" s="37"/>
      <c r="KM210" s="37"/>
      <c r="KN210" s="37"/>
      <c r="KO210" s="37"/>
      <c r="KP210" s="37"/>
      <c r="KQ210" s="37"/>
      <c r="KR210" s="37"/>
      <c r="KS210" s="37"/>
      <c r="KT210" s="37"/>
      <c r="KU210" s="37"/>
      <c r="KV210" s="37"/>
      <c r="KW210" s="37"/>
      <c r="KX210" s="37"/>
      <c r="KY210" s="37"/>
      <c r="KZ210" s="37"/>
      <c r="LA210" s="37"/>
      <c r="LB210" s="37"/>
      <c r="LC210" s="59"/>
      <c r="LD210" s="59"/>
      <c r="LE210" s="59"/>
      <c r="LF210" s="59"/>
      <c r="LG210" s="59"/>
      <c r="LH210" s="59"/>
      <c r="LI210" s="59"/>
      <c r="LJ210" s="59"/>
      <c r="LK210" s="59"/>
      <c r="LL210" s="59"/>
      <c r="LM210" s="59"/>
      <c r="LN210" s="59"/>
      <c r="LO210" s="59"/>
      <c r="LP210" s="59"/>
      <c r="LQ210" s="59"/>
      <c r="LR210" s="59"/>
      <c r="LS210" s="59"/>
      <c r="LT210" s="59"/>
      <c r="LU210" s="59"/>
      <c r="LV210" s="59"/>
      <c r="LW210" s="37"/>
      <c r="LX210" s="37"/>
      <c r="LY210" s="37"/>
      <c r="LZ210" s="37"/>
      <c r="MA210" s="37"/>
      <c r="MB210" s="37"/>
      <c r="MC210" s="37"/>
      <c r="MD210" s="37"/>
      <c r="ME210" s="37"/>
      <c r="MF210" s="37"/>
      <c r="MG210" s="37"/>
      <c r="MH210" s="37"/>
      <c r="MI210" s="37"/>
      <c r="MJ210" s="37"/>
      <c r="MK210" s="37"/>
      <c r="ML210" s="37"/>
      <c r="MM210" s="37"/>
      <c r="MN210" s="37"/>
      <c r="MO210" s="20"/>
      <c r="MP210" s="20"/>
      <c r="MQ210" s="20"/>
      <c r="MR210" s="20"/>
      <c r="MS210" s="20"/>
      <c r="MT210" s="20"/>
      <c r="MU210" s="20"/>
      <c r="MV210" s="20"/>
      <c r="MW210" s="20"/>
      <c r="MX210" s="20"/>
      <c r="MY210" s="20"/>
      <c r="MZ210" s="20"/>
      <c r="NA210" s="20"/>
      <c r="NB210" s="20"/>
      <c r="NC210" s="20"/>
      <c r="ND210" s="20"/>
      <c r="NE210" s="20"/>
      <c r="NF210" s="20"/>
      <c r="NG210" s="20"/>
      <c r="NH210" s="20"/>
      <c r="NI210" s="20"/>
      <c r="NJ210" s="20"/>
      <c r="NK210" s="20"/>
      <c r="NL210" s="20"/>
      <c r="NM210" s="20"/>
      <c r="NN210" s="57"/>
      <c r="NO210" s="57"/>
      <c r="NP210" s="57"/>
      <c r="NQ210" s="57"/>
      <c r="NR210" s="57"/>
      <c r="NS210" s="57"/>
      <c r="NT210" s="57"/>
      <c r="NU210" s="57"/>
      <c r="NV210" s="57"/>
      <c r="NW210" s="57"/>
      <c r="NX210" s="57"/>
      <c r="NY210" s="57"/>
      <c r="NZ210" s="57"/>
      <c r="OA210" s="57"/>
      <c r="OB210" s="57"/>
      <c r="OC210" s="57"/>
      <c r="OD210" s="57"/>
      <c r="OE210" s="57"/>
      <c r="OF210" s="57"/>
      <c r="OG210" s="57"/>
      <c r="OH210" s="57"/>
      <c r="OI210" s="57"/>
      <c r="OJ210" s="57"/>
      <c r="OK210" s="57"/>
      <c r="OL210" s="57"/>
      <c r="OM210" s="57"/>
      <c r="ON210" s="57"/>
      <c r="OO210" s="57"/>
      <c r="OP210" s="57"/>
      <c r="OQ210" s="57"/>
      <c r="OR210" s="57"/>
      <c r="OS210" s="57"/>
      <c r="OT210" s="57"/>
      <c r="OU210" s="57"/>
      <c r="OV210" s="57"/>
      <c r="OW210" s="57"/>
      <c r="OX210" s="57"/>
      <c r="OY210" s="57"/>
      <c r="OZ210" s="57"/>
      <c r="PA210" s="57"/>
      <c r="PB210" s="20"/>
      <c r="PC210" s="20"/>
      <c r="PD210" s="20"/>
      <c r="PE210" s="20"/>
      <c r="PF210" s="20"/>
      <c r="PG210" s="20"/>
      <c r="PH210" s="20"/>
      <c r="PI210" s="20"/>
      <c r="PJ210" s="20"/>
      <c r="PK210" s="20"/>
      <c r="PL210" s="20"/>
      <c r="PM210" s="20"/>
      <c r="PN210" s="20"/>
      <c r="PO210" s="20"/>
      <c r="PP210" s="20"/>
      <c r="PQ210" s="20"/>
      <c r="PR210" s="20"/>
      <c r="PS210" s="20"/>
      <c r="PT210" s="20"/>
      <c r="PU210" s="20"/>
      <c r="PV210" s="20"/>
      <c r="PW210" s="20"/>
      <c r="PX210" s="20"/>
      <c r="PY210" s="20"/>
      <c r="PZ210" s="20"/>
      <c r="QA210" s="20"/>
      <c r="QB210" s="20"/>
      <c r="QC210" s="20"/>
      <c r="QD210" s="20"/>
      <c r="QE210" s="20"/>
      <c r="QF210" s="20"/>
      <c r="QG210" s="20"/>
      <c r="QH210" s="20"/>
      <c r="QI210" s="20"/>
      <c r="QJ210" s="20"/>
      <c r="QK210" s="20"/>
      <c r="QL210" s="37"/>
      <c r="QM210" s="37"/>
      <c r="QN210" s="47"/>
      <c r="QO210" s="47"/>
      <c r="QP210" s="47"/>
      <c r="QQ210" s="47"/>
      <c r="QR210" s="47"/>
      <c r="QS210" s="47"/>
      <c r="QT210" s="47"/>
      <c r="QU210" s="47"/>
      <c r="QV210" s="47"/>
      <c r="QW210" s="47"/>
      <c r="QX210" s="47"/>
      <c r="QY210" s="47"/>
      <c r="QZ210" s="47"/>
      <c r="RA210" s="47"/>
      <c r="RB210" s="47"/>
      <c r="RC210" s="47"/>
      <c r="RD210" s="47"/>
      <c r="RE210" s="47"/>
      <c r="RF210" s="47"/>
      <c r="RG210" s="47"/>
    </row>
    <row r="211" spans="1:475" s="85" customFormat="1">
      <c r="A211" s="14">
        <f t="shared" si="3"/>
        <v>208</v>
      </c>
      <c r="B211" s="30">
        <f>SUM(D211:L211)</f>
        <v>1</v>
      </c>
      <c r="C211" s="30"/>
      <c r="D211" s="54"/>
      <c r="E211" s="31"/>
      <c r="F211" s="66"/>
      <c r="G211" s="65"/>
      <c r="H211" s="92"/>
      <c r="I211" s="32"/>
      <c r="J211" s="18"/>
      <c r="K211" s="18">
        <v>1</v>
      </c>
      <c r="L211" s="18"/>
      <c r="M211" s="33" t="s">
        <v>55</v>
      </c>
      <c r="N211" s="33" t="s">
        <v>144</v>
      </c>
      <c r="O211" s="18">
        <v>1997</v>
      </c>
      <c r="P211" s="34">
        <f>SUM(R211:AQJ211)</f>
        <v>4.3</v>
      </c>
      <c r="Q211" s="35">
        <f>COUNTIF(R211:AQJ211,"&gt;0")</f>
        <v>1</v>
      </c>
      <c r="R211" s="36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>
        <v>4.3</v>
      </c>
      <c r="DW211" s="20"/>
      <c r="DX211" s="20"/>
      <c r="DY211" s="20"/>
      <c r="DZ211" s="20"/>
      <c r="EA211" s="20"/>
      <c r="EB211" s="20"/>
      <c r="EC211" s="20"/>
      <c r="ED211" s="20"/>
      <c r="EE211" s="20"/>
      <c r="EF211" s="20"/>
      <c r="EG211" s="20"/>
      <c r="EH211" s="20"/>
      <c r="EI211" s="20"/>
      <c r="EJ211" s="20"/>
      <c r="EK211" s="20"/>
      <c r="EL211" s="20"/>
      <c r="EM211" s="20"/>
      <c r="EN211" s="20"/>
      <c r="EO211" s="18"/>
      <c r="EP211" s="18"/>
      <c r="EQ211" s="18"/>
      <c r="ER211" s="18"/>
      <c r="ES211" s="18"/>
      <c r="ET211" s="18"/>
      <c r="EU211" s="18"/>
      <c r="EV211" s="18"/>
      <c r="EW211" s="18"/>
      <c r="EX211" s="18"/>
      <c r="EY211" s="18"/>
      <c r="EZ211" s="18"/>
      <c r="FA211" s="18"/>
      <c r="FB211" s="18"/>
      <c r="FC211" s="18"/>
      <c r="FD211" s="37"/>
      <c r="FE211" s="37"/>
      <c r="FF211" s="37"/>
      <c r="FG211" s="37"/>
      <c r="FH211" s="37"/>
      <c r="FI211" s="37"/>
      <c r="FJ211" s="37"/>
      <c r="FK211" s="37"/>
      <c r="FL211" s="37"/>
      <c r="FM211" s="37"/>
      <c r="FN211" s="37"/>
      <c r="FO211" s="18"/>
      <c r="FP211" s="18"/>
      <c r="FQ211" s="18"/>
      <c r="FR211" s="18"/>
      <c r="FS211" s="18"/>
      <c r="FT211" s="18"/>
      <c r="FU211" s="18"/>
      <c r="FV211" s="37"/>
      <c r="FW211" s="37"/>
      <c r="FX211" s="37"/>
      <c r="FY211" s="37"/>
      <c r="FZ211" s="37"/>
      <c r="GA211" s="37"/>
      <c r="GB211" s="37"/>
      <c r="GC211" s="37"/>
      <c r="GD211" s="37"/>
      <c r="GE211" s="37"/>
      <c r="GF211" s="37"/>
      <c r="GG211" s="37"/>
      <c r="GH211" s="37"/>
      <c r="GI211" s="37"/>
      <c r="GJ211" s="37"/>
      <c r="GK211" s="37"/>
      <c r="GL211" s="37"/>
      <c r="GM211" s="37"/>
      <c r="GN211" s="37"/>
      <c r="GO211" s="37"/>
      <c r="GP211" s="37"/>
      <c r="GQ211" s="37"/>
      <c r="GR211" s="37"/>
      <c r="GS211" s="37"/>
      <c r="GT211" s="37"/>
      <c r="GU211" s="37"/>
      <c r="GV211" s="37"/>
      <c r="GW211" s="37"/>
      <c r="GX211" s="37"/>
      <c r="GY211" s="37"/>
      <c r="GZ211" s="37"/>
      <c r="HA211" s="37"/>
      <c r="HB211" s="37"/>
      <c r="HC211" s="37"/>
      <c r="HD211" s="37"/>
      <c r="HE211" s="37"/>
      <c r="HF211" s="37"/>
      <c r="HG211" s="37"/>
      <c r="HH211" s="37"/>
      <c r="HI211" s="37"/>
      <c r="HJ211" s="37"/>
      <c r="HK211" s="37"/>
      <c r="HL211" s="37"/>
      <c r="HM211" s="37"/>
      <c r="HN211" s="37"/>
      <c r="HO211" s="37"/>
      <c r="HP211" s="37"/>
      <c r="HQ211" s="37"/>
      <c r="HR211" s="37"/>
      <c r="HS211" s="37"/>
      <c r="HT211" s="37"/>
      <c r="HU211" s="37"/>
      <c r="HV211" s="37"/>
      <c r="HW211" s="37"/>
      <c r="HX211" s="37"/>
      <c r="HY211" s="37"/>
      <c r="HZ211" s="37"/>
      <c r="IA211" s="37"/>
      <c r="IB211" s="37"/>
      <c r="IC211" s="37"/>
      <c r="ID211" s="37"/>
      <c r="IE211" s="37"/>
      <c r="IF211" s="37"/>
      <c r="IG211" s="37"/>
      <c r="IH211" s="37"/>
      <c r="II211" s="37"/>
      <c r="IJ211" s="37"/>
      <c r="IK211" s="37"/>
      <c r="IL211" s="37"/>
      <c r="IM211" s="37"/>
      <c r="IN211" s="37"/>
      <c r="IO211" s="37"/>
      <c r="IP211" s="37"/>
      <c r="IQ211" s="37"/>
      <c r="IR211" s="37"/>
      <c r="IS211" s="37"/>
      <c r="IT211" s="37"/>
      <c r="IU211" s="37"/>
      <c r="IV211" s="37"/>
      <c r="IW211" s="37"/>
      <c r="IX211" s="37"/>
      <c r="IY211" s="37"/>
      <c r="IZ211" s="37"/>
      <c r="JA211" s="37"/>
      <c r="JB211" s="37"/>
      <c r="JC211" s="37"/>
      <c r="JD211" s="37"/>
      <c r="JE211" s="37"/>
      <c r="JF211" s="37"/>
      <c r="JG211" s="37"/>
      <c r="JH211" s="37"/>
      <c r="JI211" s="37"/>
      <c r="JJ211" s="37"/>
      <c r="JK211" s="37"/>
      <c r="JL211" s="37"/>
      <c r="JM211" s="37"/>
      <c r="JN211" s="37"/>
      <c r="JO211" s="37"/>
      <c r="JP211" s="37"/>
      <c r="JQ211" s="37"/>
      <c r="JR211" s="37"/>
      <c r="JS211" s="37"/>
      <c r="JT211" s="37"/>
      <c r="JU211" s="37"/>
      <c r="JV211" s="37"/>
      <c r="JW211" s="37"/>
      <c r="JX211" s="37"/>
      <c r="JY211" s="37"/>
      <c r="JZ211" s="37"/>
      <c r="KA211" s="37"/>
      <c r="KB211" s="37"/>
      <c r="KC211" s="37"/>
      <c r="KD211" s="37"/>
      <c r="KE211" s="37"/>
      <c r="KF211" s="37"/>
      <c r="KG211" s="37"/>
      <c r="KH211" s="37"/>
      <c r="KI211" s="37"/>
      <c r="KJ211" s="37"/>
      <c r="KK211" s="37"/>
      <c r="KL211" s="37"/>
      <c r="KM211" s="37"/>
      <c r="KN211" s="37"/>
      <c r="KO211" s="37"/>
      <c r="KP211" s="37"/>
      <c r="KQ211" s="37"/>
      <c r="KR211" s="37"/>
      <c r="KS211" s="37"/>
      <c r="KT211" s="37"/>
      <c r="KU211" s="37"/>
      <c r="KV211" s="37"/>
      <c r="KW211" s="37"/>
      <c r="KX211" s="37"/>
      <c r="KY211" s="37"/>
      <c r="KZ211" s="37"/>
      <c r="LA211" s="37"/>
      <c r="LB211" s="37"/>
      <c r="LC211" s="59"/>
      <c r="LD211" s="59"/>
      <c r="LE211" s="59"/>
      <c r="LF211" s="59"/>
      <c r="LG211" s="59"/>
      <c r="LH211" s="59"/>
      <c r="LI211" s="59"/>
      <c r="LJ211" s="59"/>
      <c r="LK211" s="59"/>
      <c r="LL211" s="59"/>
      <c r="LM211" s="59"/>
      <c r="LN211" s="59"/>
      <c r="LO211" s="59"/>
      <c r="LP211" s="59"/>
      <c r="LQ211" s="59"/>
      <c r="LR211" s="59"/>
      <c r="LS211" s="59"/>
      <c r="LT211" s="59"/>
      <c r="LU211" s="59"/>
      <c r="LV211" s="59"/>
      <c r="LW211" s="37"/>
      <c r="LX211" s="37"/>
      <c r="LY211" s="37"/>
      <c r="LZ211" s="37"/>
      <c r="MA211" s="37"/>
      <c r="MB211" s="37"/>
      <c r="MC211" s="37"/>
      <c r="MD211" s="37"/>
      <c r="ME211" s="37"/>
      <c r="MF211" s="37"/>
      <c r="MG211" s="37"/>
      <c r="MH211" s="37"/>
      <c r="MI211" s="37"/>
      <c r="MJ211" s="37"/>
      <c r="MK211" s="37"/>
      <c r="ML211" s="37"/>
      <c r="MM211" s="37"/>
      <c r="MN211" s="37"/>
      <c r="MO211" s="20"/>
      <c r="MP211" s="20"/>
      <c r="MQ211" s="20"/>
      <c r="MR211" s="20"/>
      <c r="MS211" s="20"/>
      <c r="MT211" s="20"/>
      <c r="MU211" s="20"/>
      <c r="MV211" s="20"/>
      <c r="MW211" s="20"/>
      <c r="MX211" s="20"/>
      <c r="MY211" s="20"/>
      <c r="MZ211" s="20"/>
      <c r="NA211" s="20"/>
      <c r="NB211" s="20"/>
      <c r="NC211" s="20"/>
      <c r="ND211" s="20"/>
      <c r="NE211" s="20"/>
      <c r="NF211" s="20"/>
      <c r="NG211" s="20"/>
      <c r="NH211" s="20"/>
      <c r="NI211" s="20"/>
      <c r="NJ211" s="20"/>
      <c r="NK211" s="20"/>
      <c r="NL211" s="20"/>
      <c r="NM211" s="20"/>
      <c r="NN211" s="57"/>
      <c r="NO211" s="57"/>
      <c r="NP211" s="57"/>
      <c r="NQ211" s="57"/>
      <c r="NR211" s="57"/>
      <c r="NS211" s="57"/>
      <c r="NT211" s="57"/>
      <c r="NU211" s="57"/>
      <c r="NV211" s="57"/>
      <c r="NW211" s="57"/>
      <c r="NX211" s="57"/>
      <c r="NY211" s="57"/>
      <c r="NZ211" s="57"/>
      <c r="OA211" s="57"/>
      <c r="OB211" s="57"/>
      <c r="OC211" s="57"/>
      <c r="OD211" s="57"/>
      <c r="OE211" s="57"/>
      <c r="OF211" s="57"/>
      <c r="OG211" s="57"/>
      <c r="OH211" s="57"/>
      <c r="OI211" s="57"/>
      <c r="OJ211" s="57"/>
      <c r="OK211" s="57"/>
      <c r="OL211" s="57"/>
      <c r="OM211" s="57"/>
      <c r="ON211" s="57"/>
      <c r="OO211" s="57"/>
      <c r="OP211" s="57"/>
      <c r="OQ211" s="57"/>
      <c r="OR211" s="57"/>
      <c r="OS211" s="57"/>
      <c r="OT211" s="57"/>
      <c r="OU211" s="57"/>
      <c r="OV211" s="57"/>
      <c r="OW211" s="57"/>
      <c r="OX211" s="57"/>
      <c r="OY211" s="57"/>
      <c r="OZ211" s="57"/>
      <c r="PA211" s="57"/>
      <c r="PB211" s="20"/>
      <c r="PC211" s="20"/>
      <c r="PD211" s="20"/>
      <c r="PE211" s="20"/>
      <c r="PF211" s="20"/>
      <c r="PG211" s="20"/>
      <c r="PH211" s="20"/>
      <c r="PI211" s="20"/>
      <c r="PJ211" s="20"/>
      <c r="PK211" s="20"/>
      <c r="PL211" s="20"/>
      <c r="PM211" s="20"/>
      <c r="PN211" s="20"/>
      <c r="PO211" s="20"/>
      <c r="PP211" s="20"/>
      <c r="PQ211" s="20"/>
      <c r="PR211" s="20"/>
      <c r="PS211" s="20"/>
      <c r="PT211" s="20"/>
      <c r="PU211" s="20"/>
      <c r="PV211" s="20"/>
      <c r="PW211" s="20"/>
      <c r="PX211" s="20"/>
      <c r="PY211" s="20"/>
      <c r="PZ211" s="20"/>
      <c r="QA211" s="20"/>
      <c r="QB211" s="20"/>
      <c r="QC211" s="20"/>
      <c r="QD211" s="20"/>
      <c r="QE211" s="20"/>
      <c r="QF211" s="20"/>
      <c r="QG211" s="20"/>
      <c r="QH211" s="20"/>
      <c r="QI211" s="20"/>
      <c r="QJ211" s="20"/>
      <c r="QK211" s="20"/>
      <c r="QL211" s="37"/>
      <c r="QM211" s="37"/>
      <c r="QN211" s="47"/>
      <c r="QO211" s="47"/>
      <c r="QP211" s="47"/>
      <c r="QQ211" s="47"/>
      <c r="QR211" s="47"/>
      <c r="QS211" s="47"/>
      <c r="QT211" s="47"/>
      <c r="QU211" s="47"/>
      <c r="QV211" s="47"/>
      <c r="QW211" s="47"/>
      <c r="QX211" s="47"/>
      <c r="QY211" s="47"/>
      <c r="QZ211" s="47"/>
      <c r="RA211" s="47"/>
      <c r="RB211" s="47"/>
      <c r="RC211" s="47"/>
      <c r="RD211" s="47"/>
      <c r="RE211" s="47"/>
      <c r="RF211" s="47"/>
      <c r="RG211" s="47"/>
    </row>
    <row r="212" spans="1:475" s="85" customFormat="1">
      <c r="A212" s="14">
        <f t="shared" si="3"/>
        <v>209</v>
      </c>
      <c r="B212" s="30">
        <f>SUM(D212:L212)</f>
        <v>1</v>
      </c>
      <c r="C212" s="30"/>
      <c r="D212" s="54"/>
      <c r="E212" s="31"/>
      <c r="F212" s="66"/>
      <c r="G212" s="65"/>
      <c r="H212" s="92"/>
      <c r="I212" s="32"/>
      <c r="J212" s="18"/>
      <c r="K212" s="18"/>
      <c r="L212" s="18">
        <v>1</v>
      </c>
      <c r="M212" s="33" t="s">
        <v>237</v>
      </c>
      <c r="N212" s="33" t="s">
        <v>130</v>
      </c>
      <c r="O212" s="18">
        <v>1997</v>
      </c>
      <c r="P212" s="34">
        <f>SUM(R212:AQJ212)</f>
        <v>2.5</v>
      </c>
      <c r="Q212" s="35">
        <f>COUNTIF(R212:AQJ212,"&gt;0")</f>
        <v>1</v>
      </c>
      <c r="R212" s="36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>
        <v>2.5</v>
      </c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18"/>
      <c r="DV212" s="18"/>
      <c r="DW212" s="20"/>
      <c r="DX212" s="20"/>
      <c r="DY212" s="20"/>
      <c r="DZ212" s="20"/>
      <c r="EA212" s="20"/>
      <c r="EB212" s="20"/>
      <c r="EC212" s="20"/>
      <c r="ED212" s="20"/>
      <c r="EE212" s="20"/>
      <c r="EF212" s="20"/>
      <c r="EG212" s="20"/>
      <c r="EH212" s="20"/>
      <c r="EI212" s="20"/>
      <c r="EJ212" s="20"/>
      <c r="EK212" s="20"/>
      <c r="EL212" s="20"/>
      <c r="EM212" s="20"/>
      <c r="EN212" s="20"/>
      <c r="EO212" s="18"/>
      <c r="EP212" s="18"/>
      <c r="EQ212" s="18"/>
      <c r="ER212" s="18"/>
      <c r="ES212" s="18"/>
      <c r="ET212" s="18"/>
      <c r="EU212" s="18"/>
      <c r="EV212" s="18"/>
      <c r="EW212" s="18"/>
      <c r="EX212" s="18"/>
      <c r="EY212" s="18"/>
      <c r="EZ212" s="18"/>
      <c r="FA212" s="18"/>
      <c r="FB212" s="18"/>
      <c r="FC212" s="18"/>
      <c r="FD212" s="37"/>
      <c r="FE212" s="37"/>
      <c r="FF212" s="37"/>
      <c r="FG212" s="37"/>
      <c r="FH212" s="37"/>
      <c r="FI212" s="37"/>
      <c r="FJ212" s="37"/>
      <c r="FK212" s="37"/>
      <c r="FL212" s="37"/>
      <c r="FM212" s="37"/>
      <c r="FN212" s="37"/>
      <c r="FO212" s="18"/>
      <c r="FP212" s="18"/>
      <c r="FQ212" s="18"/>
      <c r="FR212" s="18"/>
      <c r="FS212" s="18"/>
      <c r="FT212" s="18"/>
      <c r="FU212" s="18"/>
      <c r="FV212" s="37"/>
      <c r="FW212" s="37"/>
      <c r="FX212" s="37"/>
      <c r="FY212" s="37"/>
      <c r="FZ212" s="37"/>
      <c r="GA212" s="37"/>
      <c r="GB212" s="37"/>
      <c r="GC212" s="37"/>
      <c r="GD212" s="37"/>
      <c r="GE212" s="37"/>
      <c r="GF212" s="37"/>
      <c r="GG212" s="37"/>
      <c r="GH212" s="37"/>
      <c r="GI212" s="37"/>
      <c r="GJ212" s="37"/>
      <c r="GK212" s="37"/>
      <c r="GL212" s="37"/>
      <c r="GM212" s="37"/>
      <c r="GN212" s="37"/>
      <c r="GO212" s="37"/>
      <c r="GP212" s="37"/>
      <c r="GQ212" s="37"/>
      <c r="GR212" s="37"/>
      <c r="GS212" s="37"/>
      <c r="GT212" s="37"/>
      <c r="GU212" s="37"/>
      <c r="GV212" s="37"/>
      <c r="GW212" s="37"/>
      <c r="GX212" s="37"/>
      <c r="GY212" s="37"/>
      <c r="GZ212" s="37"/>
      <c r="HA212" s="37"/>
      <c r="HB212" s="37"/>
      <c r="HC212" s="37"/>
      <c r="HD212" s="37"/>
      <c r="HE212" s="37"/>
      <c r="HF212" s="37"/>
      <c r="HG212" s="37"/>
      <c r="HH212" s="37"/>
      <c r="HI212" s="37"/>
      <c r="HJ212" s="37"/>
      <c r="HK212" s="37"/>
      <c r="HL212" s="37"/>
      <c r="HM212" s="37"/>
      <c r="HN212" s="37"/>
      <c r="HO212" s="37"/>
      <c r="HP212" s="37"/>
      <c r="HQ212" s="37"/>
      <c r="HR212" s="37"/>
      <c r="HS212" s="37"/>
      <c r="HT212" s="37"/>
      <c r="HU212" s="37"/>
      <c r="HV212" s="37"/>
      <c r="HW212" s="37"/>
      <c r="HX212" s="37"/>
      <c r="HY212" s="37"/>
      <c r="HZ212" s="37"/>
      <c r="IA212" s="37"/>
      <c r="IB212" s="37"/>
      <c r="IC212" s="37"/>
      <c r="ID212" s="37"/>
      <c r="IE212" s="37"/>
      <c r="IF212" s="37"/>
      <c r="IG212" s="37"/>
      <c r="IH212" s="37"/>
      <c r="II212" s="37"/>
      <c r="IJ212" s="37"/>
      <c r="IK212" s="37"/>
      <c r="IL212" s="37"/>
      <c r="IM212" s="37"/>
      <c r="IN212" s="37"/>
      <c r="IO212" s="37"/>
      <c r="IP212" s="37"/>
      <c r="IQ212" s="37"/>
      <c r="IR212" s="37"/>
      <c r="IS212" s="37"/>
      <c r="IT212" s="37"/>
      <c r="IU212" s="37"/>
      <c r="IV212" s="37"/>
      <c r="IW212" s="37"/>
      <c r="IX212" s="37"/>
      <c r="IY212" s="37"/>
      <c r="IZ212" s="37"/>
      <c r="JA212" s="37"/>
      <c r="JB212" s="37"/>
      <c r="JC212" s="37"/>
      <c r="JD212" s="37"/>
      <c r="JE212" s="37"/>
      <c r="JF212" s="37"/>
      <c r="JG212" s="37"/>
      <c r="JH212" s="37"/>
      <c r="JI212" s="37"/>
      <c r="JJ212" s="37"/>
      <c r="JK212" s="37"/>
      <c r="JL212" s="37"/>
      <c r="JM212" s="37"/>
      <c r="JN212" s="37"/>
      <c r="JO212" s="37"/>
      <c r="JP212" s="37"/>
      <c r="JQ212" s="37"/>
      <c r="JR212" s="37"/>
      <c r="JS212" s="37"/>
      <c r="JT212" s="37"/>
      <c r="JU212" s="37"/>
      <c r="JV212" s="37"/>
      <c r="JW212" s="37"/>
      <c r="JX212" s="37"/>
      <c r="JY212" s="37"/>
      <c r="JZ212" s="37"/>
      <c r="KA212" s="37"/>
      <c r="KB212" s="37"/>
      <c r="KC212" s="37"/>
      <c r="KD212" s="37"/>
      <c r="KE212" s="37"/>
      <c r="KF212" s="37"/>
      <c r="KG212" s="37"/>
      <c r="KH212" s="37"/>
      <c r="KI212" s="37"/>
      <c r="KJ212" s="37"/>
      <c r="KK212" s="37"/>
      <c r="KL212" s="37"/>
      <c r="KM212" s="37"/>
      <c r="KN212" s="37"/>
      <c r="KO212" s="37"/>
      <c r="KP212" s="37"/>
      <c r="KQ212" s="37"/>
      <c r="KR212" s="37"/>
      <c r="KS212" s="37"/>
      <c r="KT212" s="37"/>
      <c r="KU212" s="37"/>
      <c r="KV212" s="37"/>
      <c r="KW212" s="37"/>
      <c r="KX212" s="37"/>
      <c r="KY212" s="37"/>
      <c r="KZ212" s="37"/>
      <c r="LA212" s="37"/>
      <c r="LB212" s="37"/>
      <c r="LC212" s="59"/>
      <c r="LD212" s="59"/>
      <c r="LE212" s="59"/>
      <c r="LF212" s="59"/>
      <c r="LG212" s="59"/>
      <c r="LH212" s="59"/>
      <c r="LI212" s="59"/>
      <c r="LJ212" s="59"/>
      <c r="LK212" s="59"/>
      <c r="LL212" s="59"/>
      <c r="LM212" s="59"/>
      <c r="LN212" s="59"/>
      <c r="LO212" s="59"/>
      <c r="LP212" s="59"/>
      <c r="LQ212" s="59"/>
      <c r="LR212" s="59"/>
      <c r="LS212" s="59"/>
      <c r="LT212" s="59"/>
      <c r="LU212" s="59"/>
      <c r="LV212" s="59"/>
      <c r="LW212" s="37"/>
      <c r="LX212" s="37"/>
      <c r="LY212" s="37"/>
      <c r="LZ212" s="37"/>
      <c r="MA212" s="37"/>
      <c r="MB212" s="37"/>
      <c r="MC212" s="37"/>
      <c r="MD212" s="37"/>
      <c r="ME212" s="37"/>
      <c r="MF212" s="37"/>
      <c r="MG212" s="37"/>
      <c r="MH212" s="37"/>
      <c r="MI212" s="37"/>
      <c r="MJ212" s="37"/>
      <c r="MK212" s="37"/>
      <c r="ML212" s="37"/>
      <c r="MM212" s="37"/>
      <c r="MN212" s="37"/>
      <c r="MO212" s="20"/>
      <c r="MP212" s="20"/>
      <c r="MQ212" s="20"/>
      <c r="MR212" s="20"/>
      <c r="MS212" s="20"/>
      <c r="MT212" s="20"/>
      <c r="MU212" s="20"/>
      <c r="MV212" s="20"/>
      <c r="MW212" s="20"/>
      <c r="MX212" s="20"/>
      <c r="MY212" s="20"/>
      <c r="MZ212" s="20"/>
      <c r="NA212" s="20"/>
      <c r="NB212" s="20"/>
      <c r="NC212" s="20"/>
      <c r="ND212" s="20"/>
      <c r="NE212" s="20"/>
      <c r="NF212" s="20"/>
      <c r="NG212" s="20"/>
      <c r="NH212" s="20"/>
      <c r="NI212" s="20"/>
      <c r="NJ212" s="20"/>
      <c r="NK212" s="20"/>
      <c r="NL212" s="20"/>
      <c r="NM212" s="20"/>
      <c r="NN212" s="57"/>
      <c r="NO212" s="57"/>
      <c r="NP212" s="57"/>
      <c r="NQ212" s="57"/>
      <c r="NR212" s="57"/>
      <c r="NS212" s="57"/>
      <c r="NT212" s="57"/>
      <c r="NU212" s="57"/>
      <c r="NV212" s="57"/>
      <c r="NW212" s="57"/>
      <c r="NX212" s="57"/>
      <c r="NY212" s="57"/>
      <c r="NZ212" s="57"/>
      <c r="OA212" s="57"/>
      <c r="OB212" s="57"/>
      <c r="OC212" s="57"/>
      <c r="OD212" s="57"/>
      <c r="OE212" s="57"/>
      <c r="OF212" s="57"/>
      <c r="OG212" s="57"/>
      <c r="OH212" s="57"/>
      <c r="OI212" s="57"/>
      <c r="OJ212" s="57"/>
      <c r="OK212" s="57"/>
      <c r="OL212" s="57"/>
      <c r="OM212" s="57"/>
      <c r="ON212" s="57"/>
      <c r="OO212" s="57"/>
      <c r="OP212" s="57"/>
      <c r="OQ212" s="57"/>
      <c r="OR212" s="57"/>
      <c r="OS212" s="57"/>
      <c r="OT212" s="57"/>
      <c r="OU212" s="57"/>
      <c r="OV212" s="57"/>
      <c r="OW212" s="57"/>
      <c r="OX212" s="57"/>
      <c r="OY212" s="57"/>
      <c r="OZ212" s="57"/>
      <c r="PA212" s="57"/>
      <c r="PB212" s="20"/>
      <c r="PC212" s="20"/>
      <c r="PD212" s="20"/>
      <c r="PE212" s="20"/>
      <c r="PF212" s="20"/>
      <c r="PG212" s="20"/>
      <c r="PH212" s="20"/>
      <c r="PI212" s="20"/>
      <c r="PJ212" s="20"/>
      <c r="PK212" s="20"/>
      <c r="PL212" s="20"/>
      <c r="PM212" s="20"/>
      <c r="PN212" s="20"/>
      <c r="PO212" s="20"/>
      <c r="PP212" s="20"/>
      <c r="PQ212" s="20"/>
      <c r="PR212" s="20"/>
      <c r="PS212" s="20"/>
      <c r="PT212" s="20"/>
      <c r="PU212" s="20"/>
      <c r="PV212" s="20"/>
      <c r="PW212" s="20"/>
      <c r="PX212" s="20"/>
      <c r="PY212" s="20"/>
      <c r="PZ212" s="20"/>
      <c r="QA212" s="20"/>
      <c r="QB212" s="20"/>
      <c r="QC212" s="20"/>
      <c r="QD212" s="20"/>
      <c r="QE212" s="20"/>
      <c r="QF212" s="20"/>
      <c r="QG212" s="20"/>
      <c r="QH212" s="20"/>
      <c r="QI212" s="20"/>
      <c r="QJ212" s="20"/>
      <c r="QK212" s="20"/>
      <c r="QL212" s="37"/>
      <c r="QM212" s="37"/>
      <c r="QN212" s="47"/>
      <c r="QO212" s="47"/>
      <c r="QP212" s="47"/>
      <c r="QQ212" s="47"/>
      <c r="QR212" s="47"/>
      <c r="QS212" s="47"/>
      <c r="QT212" s="47"/>
      <c r="QU212" s="47"/>
      <c r="QV212" s="47"/>
      <c r="QW212" s="47"/>
      <c r="QX212" s="47"/>
      <c r="QY212" s="47"/>
      <c r="QZ212" s="47"/>
      <c r="RA212" s="47"/>
      <c r="RB212" s="47"/>
      <c r="RC212" s="47"/>
      <c r="RD212" s="47"/>
      <c r="RE212" s="47"/>
      <c r="RF212" s="47"/>
      <c r="RG212" s="47"/>
    </row>
    <row r="213" spans="1:475" s="85" customFormat="1">
      <c r="A213" s="14">
        <f t="shared" si="3"/>
        <v>210</v>
      </c>
      <c r="B213" s="30">
        <f>SUM(D213:L213)</f>
        <v>2</v>
      </c>
      <c r="C213" s="30"/>
      <c r="D213" s="54"/>
      <c r="E213" s="31"/>
      <c r="F213" s="66"/>
      <c r="G213" s="65"/>
      <c r="H213" s="92"/>
      <c r="I213" s="32"/>
      <c r="J213" s="18"/>
      <c r="K213" s="18"/>
      <c r="L213" s="18">
        <v>2</v>
      </c>
      <c r="M213" s="33" t="s">
        <v>493</v>
      </c>
      <c r="N213" s="33" t="s">
        <v>57</v>
      </c>
      <c r="O213" s="18">
        <v>1990</v>
      </c>
      <c r="P213" s="34">
        <f>SUM(R213:AQJ213)</f>
        <v>0.1</v>
      </c>
      <c r="Q213" s="35">
        <f>COUNTIF(R213:AQJ213,"&gt;0")+1</f>
        <v>2</v>
      </c>
      <c r="R213" s="36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>
        <v>0.1</v>
      </c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  <c r="DO213" s="20"/>
      <c r="DP213" s="20"/>
      <c r="DQ213" s="20"/>
      <c r="DR213" s="20"/>
      <c r="DS213" s="20"/>
      <c r="DT213" s="20"/>
      <c r="DU213" s="18"/>
      <c r="DV213" s="18"/>
      <c r="DW213" s="20"/>
      <c r="DX213" s="20"/>
      <c r="DY213" s="20"/>
      <c r="DZ213" s="20"/>
      <c r="EA213" s="20"/>
      <c r="EB213" s="20"/>
      <c r="EC213" s="20"/>
      <c r="ED213" s="20"/>
      <c r="EE213" s="20"/>
      <c r="EF213" s="20"/>
      <c r="EG213" s="20"/>
      <c r="EH213" s="20"/>
      <c r="EI213" s="20"/>
      <c r="EJ213" s="20"/>
      <c r="EK213" s="20"/>
      <c r="EL213" s="20"/>
      <c r="EM213" s="20"/>
      <c r="EN213" s="20"/>
      <c r="EO213" s="18"/>
      <c r="EP213" s="18"/>
      <c r="EQ213" s="18"/>
      <c r="ER213" s="18"/>
      <c r="ES213" s="18"/>
      <c r="ET213" s="18"/>
      <c r="EU213" s="18"/>
      <c r="EV213" s="18"/>
      <c r="EW213" s="18"/>
      <c r="EX213" s="18"/>
      <c r="EY213" s="18"/>
      <c r="EZ213" s="18"/>
      <c r="FA213" s="18"/>
      <c r="FB213" s="18"/>
      <c r="FC213" s="18"/>
      <c r="FD213" s="37"/>
      <c r="FE213" s="37"/>
      <c r="FF213" s="37"/>
      <c r="FG213" s="37"/>
      <c r="FH213" s="37"/>
      <c r="FI213" s="37"/>
      <c r="FJ213" s="37"/>
      <c r="FK213" s="37"/>
      <c r="FL213" s="37"/>
      <c r="FM213" s="37"/>
      <c r="FN213" s="37"/>
      <c r="FO213" s="18"/>
      <c r="FP213" s="18"/>
      <c r="FQ213" s="18"/>
      <c r="FR213" s="18"/>
      <c r="FS213" s="18"/>
      <c r="FT213" s="18"/>
      <c r="FU213" s="18"/>
      <c r="FV213" s="37"/>
      <c r="FW213" s="37"/>
      <c r="FX213" s="37"/>
      <c r="FY213" s="37"/>
      <c r="FZ213" s="37"/>
      <c r="GA213" s="37"/>
      <c r="GB213" s="37"/>
      <c r="GC213" s="37"/>
      <c r="GD213" s="37"/>
      <c r="GE213" s="37"/>
      <c r="GF213" s="37"/>
      <c r="GG213" s="37"/>
      <c r="GH213" s="37"/>
      <c r="GI213" s="37"/>
      <c r="GJ213" s="37"/>
      <c r="GK213" s="37"/>
      <c r="GL213" s="37"/>
      <c r="GM213" s="37"/>
      <c r="GN213" s="37"/>
      <c r="GO213" s="37"/>
      <c r="GP213" s="37"/>
      <c r="GQ213" s="37"/>
      <c r="GR213" s="37"/>
      <c r="GS213" s="37"/>
      <c r="GT213" s="37"/>
      <c r="GU213" s="37"/>
      <c r="GV213" s="37"/>
      <c r="GW213" s="37"/>
      <c r="GX213" s="37"/>
      <c r="GY213" s="37"/>
      <c r="GZ213" s="37"/>
      <c r="HA213" s="37"/>
      <c r="HB213" s="37"/>
      <c r="HC213" s="37"/>
      <c r="HD213" s="37"/>
      <c r="HE213" s="37"/>
      <c r="HF213" s="37"/>
      <c r="HG213" s="37"/>
      <c r="HH213" s="37"/>
      <c r="HI213" s="37"/>
      <c r="HJ213" s="37"/>
      <c r="HK213" s="37"/>
      <c r="HL213" s="37"/>
      <c r="HM213" s="37"/>
      <c r="HN213" s="37"/>
      <c r="HO213" s="37"/>
      <c r="HP213" s="37"/>
      <c r="HQ213" s="37"/>
      <c r="HR213" s="37"/>
      <c r="HS213" s="37"/>
      <c r="HT213" s="37"/>
      <c r="HU213" s="37"/>
      <c r="HV213" s="37"/>
      <c r="HW213" s="37"/>
      <c r="HX213" s="37"/>
      <c r="HY213" s="37"/>
      <c r="HZ213" s="37"/>
      <c r="IA213" s="37"/>
      <c r="IB213" s="37"/>
      <c r="IC213" s="37"/>
      <c r="ID213" s="37"/>
      <c r="IE213" s="37"/>
      <c r="IF213" s="37"/>
      <c r="IG213" s="37"/>
      <c r="IH213" s="37"/>
      <c r="II213" s="37"/>
      <c r="IJ213" s="37"/>
      <c r="IK213" s="37"/>
      <c r="IL213" s="37"/>
      <c r="IM213" s="37"/>
      <c r="IN213" s="37"/>
      <c r="IO213" s="37"/>
      <c r="IP213" s="37"/>
      <c r="IQ213" s="37"/>
      <c r="IR213" s="37"/>
      <c r="IS213" s="37"/>
      <c r="IT213" s="37"/>
      <c r="IU213" s="37"/>
      <c r="IV213" s="37"/>
      <c r="IW213" s="37"/>
      <c r="IX213" s="37"/>
      <c r="IY213" s="37"/>
      <c r="IZ213" s="37"/>
      <c r="JA213" s="37"/>
      <c r="JB213" s="37"/>
      <c r="JC213" s="37"/>
      <c r="JD213" s="37"/>
      <c r="JE213" s="37"/>
      <c r="JF213" s="37"/>
      <c r="JG213" s="37"/>
      <c r="JH213" s="37"/>
      <c r="JI213" s="37"/>
      <c r="JJ213" s="37"/>
      <c r="JK213" s="37"/>
      <c r="JL213" s="37"/>
      <c r="JM213" s="37"/>
      <c r="JN213" s="37"/>
      <c r="JO213" s="37"/>
      <c r="JP213" s="37"/>
      <c r="JQ213" s="37"/>
      <c r="JR213" s="37"/>
      <c r="JS213" s="37"/>
      <c r="JT213" s="37"/>
      <c r="JU213" s="37"/>
      <c r="JV213" s="37"/>
      <c r="JW213" s="37"/>
      <c r="JX213" s="37"/>
      <c r="JY213" s="37"/>
      <c r="JZ213" s="37"/>
      <c r="KA213" s="37"/>
      <c r="KB213" s="37"/>
      <c r="KC213" s="37"/>
      <c r="KD213" s="37"/>
      <c r="KE213" s="37"/>
      <c r="KF213" s="37"/>
      <c r="KG213" s="37"/>
      <c r="KH213" s="37"/>
      <c r="KI213" s="37"/>
      <c r="KJ213" s="37"/>
      <c r="KK213" s="37"/>
      <c r="KL213" s="37"/>
      <c r="KM213" s="37"/>
      <c r="KN213" s="37"/>
      <c r="KO213" s="37"/>
      <c r="KP213" s="37"/>
      <c r="KQ213" s="37"/>
      <c r="KR213" s="37"/>
      <c r="KS213" s="37"/>
      <c r="KT213" s="37"/>
      <c r="KU213" s="37"/>
      <c r="KV213" s="37"/>
      <c r="KW213" s="37"/>
      <c r="KX213" s="37"/>
      <c r="KY213" s="37"/>
      <c r="KZ213" s="37"/>
      <c r="LA213" s="37"/>
      <c r="LB213" s="37"/>
      <c r="LC213" s="59"/>
      <c r="LD213" s="59"/>
      <c r="LE213" s="59"/>
      <c r="LF213" s="59"/>
      <c r="LG213" s="59"/>
      <c r="LH213" s="59"/>
      <c r="LI213" s="59"/>
      <c r="LJ213" s="59"/>
      <c r="LK213" s="59"/>
      <c r="LL213" s="59"/>
      <c r="LM213" s="59"/>
      <c r="LN213" s="59"/>
      <c r="LO213" s="59"/>
      <c r="LP213" s="59"/>
      <c r="LQ213" s="59"/>
      <c r="LR213" s="59"/>
      <c r="LS213" s="59"/>
      <c r="LT213" s="59"/>
      <c r="LU213" s="59"/>
      <c r="LV213" s="59"/>
      <c r="LW213" s="37"/>
      <c r="LX213" s="37"/>
      <c r="LY213" s="37"/>
      <c r="LZ213" s="37"/>
      <c r="MA213" s="37"/>
      <c r="MB213" s="37"/>
      <c r="MC213" s="37"/>
      <c r="MD213" s="37"/>
      <c r="ME213" s="37"/>
      <c r="MF213" s="37"/>
      <c r="MG213" s="37"/>
      <c r="MH213" s="37"/>
      <c r="MI213" s="37"/>
      <c r="MJ213" s="37"/>
      <c r="MK213" s="37"/>
      <c r="ML213" s="37"/>
      <c r="MM213" s="37"/>
      <c r="MN213" s="37"/>
      <c r="MO213" s="20"/>
      <c r="MP213" s="20"/>
      <c r="MQ213" s="20"/>
      <c r="MR213" s="20"/>
      <c r="MS213" s="20"/>
      <c r="MT213" s="20"/>
      <c r="MU213" s="20"/>
      <c r="MV213" s="20"/>
      <c r="MW213" s="20"/>
      <c r="MX213" s="20"/>
      <c r="MY213" s="20"/>
      <c r="MZ213" s="20"/>
      <c r="NA213" s="20"/>
      <c r="NB213" s="20"/>
      <c r="NC213" s="20"/>
      <c r="ND213" s="20"/>
      <c r="NE213" s="20"/>
      <c r="NF213" s="20"/>
      <c r="NG213" s="20"/>
      <c r="NH213" s="20"/>
      <c r="NI213" s="20"/>
      <c r="NJ213" s="20"/>
      <c r="NK213" s="20"/>
      <c r="NL213" s="20"/>
      <c r="NM213" s="20"/>
      <c r="NN213" s="57"/>
      <c r="NO213" s="57"/>
      <c r="NP213" s="57"/>
      <c r="NQ213" s="57"/>
      <c r="NR213" s="57"/>
      <c r="NS213" s="57"/>
      <c r="NT213" s="57"/>
      <c r="NU213" s="57"/>
      <c r="NV213" s="57"/>
      <c r="NW213" s="57"/>
      <c r="NX213" s="57"/>
      <c r="NY213" s="57"/>
      <c r="NZ213" s="57"/>
      <c r="OA213" s="57"/>
      <c r="OB213" s="57"/>
      <c r="OC213" s="57"/>
      <c r="OD213" s="57"/>
      <c r="OE213" s="57"/>
      <c r="OF213" s="57"/>
      <c r="OG213" s="57"/>
      <c r="OH213" s="57"/>
      <c r="OI213" s="57"/>
      <c r="OJ213" s="57"/>
      <c r="OK213" s="57"/>
      <c r="OL213" s="57"/>
      <c r="OM213" s="57"/>
      <c r="ON213" s="57"/>
      <c r="OO213" s="57"/>
      <c r="OP213" s="57"/>
      <c r="OQ213" s="57"/>
      <c r="OR213" s="57"/>
      <c r="OS213" s="57"/>
      <c r="OT213" s="57"/>
      <c r="OU213" s="57"/>
      <c r="OV213" s="57"/>
      <c r="OW213" s="57"/>
      <c r="OX213" s="57"/>
      <c r="OY213" s="57"/>
      <c r="OZ213" s="57"/>
      <c r="PA213" s="57"/>
      <c r="PB213" s="20"/>
      <c r="PC213" s="20"/>
      <c r="PD213" s="20"/>
      <c r="PE213" s="20"/>
      <c r="PF213" s="20"/>
      <c r="PG213" s="20"/>
      <c r="PH213" s="20"/>
      <c r="PI213" s="20"/>
      <c r="PJ213" s="20"/>
      <c r="PK213" s="20"/>
      <c r="PL213" s="20"/>
      <c r="PM213" s="20"/>
      <c r="PN213" s="20"/>
      <c r="PO213" s="20"/>
      <c r="PP213" s="20"/>
      <c r="PQ213" s="20"/>
      <c r="PR213" s="20"/>
      <c r="PS213" s="20"/>
      <c r="PT213" s="20"/>
      <c r="PU213" s="20"/>
      <c r="PV213" s="20"/>
      <c r="PW213" s="20"/>
      <c r="PX213" s="20"/>
      <c r="PY213" s="20"/>
      <c r="PZ213" s="20"/>
      <c r="QA213" s="20"/>
      <c r="QB213" s="20"/>
      <c r="QC213" s="20"/>
      <c r="QD213" s="20"/>
      <c r="QE213" s="20"/>
      <c r="QF213" s="20"/>
      <c r="QG213" s="20"/>
      <c r="QH213" s="20"/>
      <c r="QI213" s="20"/>
      <c r="QJ213" s="20"/>
      <c r="QK213" s="20"/>
      <c r="QL213" s="37"/>
      <c r="QM213" s="37"/>
      <c r="QN213" s="47"/>
      <c r="QO213" s="47"/>
      <c r="QP213" s="47"/>
      <c r="QQ213" s="47"/>
      <c r="QR213" s="47"/>
      <c r="QS213" s="47"/>
      <c r="QT213" s="47"/>
      <c r="QU213" s="47"/>
      <c r="QV213" s="47"/>
      <c r="QW213" s="47"/>
      <c r="QX213" s="47"/>
      <c r="QY213" s="47"/>
      <c r="QZ213" s="47"/>
      <c r="RA213" s="47"/>
      <c r="RB213" s="47"/>
      <c r="RC213" s="47"/>
      <c r="RD213" s="47"/>
      <c r="RE213" s="47"/>
      <c r="RF213" s="47"/>
      <c r="RG213" s="47"/>
    </row>
    <row r="214" spans="1:475" s="85" customFormat="1">
      <c r="A214" s="14"/>
      <c r="B214" s="30"/>
      <c r="C214" s="30"/>
      <c r="D214" s="54"/>
      <c r="E214" s="31"/>
      <c r="F214" s="66"/>
      <c r="G214" s="65"/>
      <c r="H214" s="92"/>
      <c r="I214" s="32"/>
      <c r="J214" s="18"/>
      <c r="K214" s="18"/>
      <c r="L214" s="18"/>
      <c r="M214" s="33"/>
      <c r="N214" s="33"/>
      <c r="O214" s="18"/>
      <c r="P214" s="34"/>
      <c r="Q214" s="35"/>
      <c r="R214" s="36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  <c r="DO214" s="20"/>
      <c r="DP214" s="20"/>
      <c r="DQ214" s="20"/>
      <c r="DR214" s="20"/>
      <c r="DS214" s="20"/>
      <c r="DT214" s="20"/>
      <c r="DU214" s="18"/>
      <c r="DV214" s="18"/>
      <c r="DW214" s="20"/>
      <c r="DX214" s="20"/>
      <c r="DY214" s="20"/>
      <c r="DZ214" s="20"/>
      <c r="EA214" s="20"/>
      <c r="EB214" s="20"/>
      <c r="EC214" s="20"/>
      <c r="ED214" s="20"/>
      <c r="EE214" s="20"/>
      <c r="EF214" s="20"/>
      <c r="EG214" s="20"/>
      <c r="EH214" s="20"/>
      <c r="EI214" s="20"/>
      <c r="EJ214" s="20"/>
      <c r="EK214" s="20"/>
      <c r="EL214" s="20"/>
      <c r="EM214" s="20"/>
      <c r="EN214" s="20"/>
      <c r="EO214" s="18"/>
      <c r="EP214" s="18"/>
      <c r="EQ214" s="18"/>
      <c r="ER214" s="18"/>
      <c r="ES214" s="18"/>
      <c r="ET214" s="18"/>
      <c r="EU214" s="18"/>
      <c r="EV214" s="18"/>
      <c r="EW214" s="18"/>
      <c r="EX214" s="18"/>
      <c r="EY214" s="18"/>
      <c r="EZ214" s="18"/>
      <c r="FA214" s="18"/>
      <c r="FB214" s="18"/>
      <c r="FC214" s="18"/>
      <c r="FD214" s="37"/>
      <c r="FE214" s="37"/>
      <c r="FF214" s="37"/>
      <c r="FG214" s="37"/>
      <c r="FH214" s="37"/>
      <c r="FI214" s="37"/>
      <c r="FJ214" s="37"/>
      <c r="FK214" s="37"/>
      <c r="FL214" s="37"/>
      <c r="FM214" s="37"/>
      <c r="FN214" s="37"/>
      <c r="FO214" s="18"/>
      <c r="FP214" s="18"/>
      <c r="FQ214" s="18"/>
      <c r="FR214" s="18"/>
      <c r="FS214" s="18"/>
      <c r="FT214" s="18"/>
      <c r="FU214" s="18"/>
      <c r="FV214" s="37"/>
      <c r="FW214" s="37"/>
      <c r="FX214" s="37"/>
      <c r="FY214" s="37"/>
      <c r="FZ214" s="37"/>
      <c r="GA214" s="37"/>
      <c r="GB214" s="37"/>
      <c r="GC214" s="37"/>
      <c r="GD214" s="37"/>
      <c r="GE214" s="37"/>
      <c r="GF214" s="37"/>
      <c r="GG214" s="37"/>
      <c r="GH214" s="37"/>
      <c r="GI214" s="37"/>
      <c r="GJ214" s="37"/>
      <c r="GK214" s="37"/>
      <c r="GL214" s="37"/>
      <c r="GM214" s="37"/>
      <c r="GN214" s="37"/>
      <c r="GO214" s="37"/>
      <c r="GP214" s="37"/>
      <c r="GQ214" s="37"/>
      <c r="GR214" s="37"/>
      <c r="GS214" s="37"/>
      <c r="GT214" s="37"/>
      <c r="GU214" s="37"/>
      <c r="GV214" s="37"/>
      <c r="GW214" s="37"/>
      <c r="GX214" s="37"/>
      <c r="GY214" s="37"/>
      <c r="GZ214" s="37"/>
      <c r="HA214" s="37"/>
      <c r="HB214" s="37"/>
      <c r="HC214" s="37"/>
      <c r="HD214" s="37"/>
      <c r="HE214" s="37"/>
      <c r="HF214" s="37"/>
      <c r="HG214" s="37"/>
      <c r="HH214" s="37"/>
      <c r="HI214" s="37"/>
      <c r="HJ214" s="37"/>
      <c r="HK214" s="37"/>
      <c r="HL214" s="37"/>
      <c r="HM214" s="37"/>
      <c r="HN214" s="37"/>
      <c r="HO214" s="37"/>
      <c r="HP214" s="37"/>
      <c r="HQ214" s="37"/>
      <c r="HR214" s="37"/>
      <c r="HS214" s="37"/>
      <c r="HT214" s="37"/>
      <c r="HU214" s="37"/>
      <c r="HV214" s="37"/>
      <c r="HW214" s="37"/>
      <c r="HX214" s="37"/>
      <c r="HY214" s="37"/>
      <c r="HZ214" s="37"/>
      <c r="IA214" s="37"/>
      <c r="IB214" s="37"/>
      <c r="IC214" s="37"/>
      <c r="ID214" s="37"/>
      <c r="IE214" s="37"/>
      <c r="IF214" s="37"/>
      <c r="IG214" s="37"/>
      <c r="IH214" s="37"/>
      <c r="II214" s="37"/>
      <c r="IJ214" s="37"/>
      <c r="IK214" s="37"/>
      <c r="IL214" s="37"/>
      <c r="IM214" s="37"/>
      <c r="IN214" s="37"/>
      <c r="IO214" s="37"/>
      <c r="IP214" s="37"/>
      <c r="IQ214" s="37"/>
      <c r="IR214" s="37"/>
      <c r="IS214" s="37"/>
      <c r="IT214" s="37"/>
      <c r="IU214" s="37"/>
      <c r="IV214" s="37"/>
      <c r="IW214" s="37"/>
      <c r="IX214" s="37"/>
      <c r="IY214" s="37"/>
      <c r="IZ214" s="37"/>
      <c r="JA214" s="37"/>
      <c r="JB214" s="37"/>
      <c r="JC214" s="37"/>
      <c r="JD214" s="37"/>
      <c r="JE214" s="37"/>
      <c r="JF214" s="37"/>
      <c r="JG214" s="37"/>
      <c r="JH214" s="37"/>
      <c r="JI214" s="37"/>
      <c r="JJ214" s="37"/>
      <c r="JK214" s="37"/>
      <c r="JL214" s="37"/>
      <c r="JM214" s="37"/>
      <c r="JN214" s="37"/>
      <c r="JO214" s="37"/>
      <c r="JP214" s="37"/>
      <c r="JQ214" s="37"/>
      <c r="JR214" s="37"/>
      <c r="JS214" s="37"/>
      <c r="JT214" s="37"/>
      <c r="JU214" s="37"/>
      <c r="JV214" s="37"/>
      <c r="JW214" s="37"/>
      <c r="JX214" s="37"/>
      <c r="JY214" s="37"/>
      <c r="JZ214" s="37"/>
      <c r="KA214" s="37"/>
      <c r="KB214" s="37"/>
      <c r="KC214" s="37"/>
      <c r="KD214" s="37"/>
      <c r="KE214" s="37"/>
      <c r="KF214" s="37"/>
      <c r="KG214" s="37"/>
      <c r="KH214" s="37"/>
      <c r="KI214" s="37"/>
      <c r="KJ214" s="37"/>
      <c r="KK214" s="37"/>
      <c r="KL214" s="37"/>
      <c r="KM214" s="37"/>
      <c r="KN214" s="37"/>
      <c r="KO214" s="37"/>
      <c r="KP214" s="37"/>
      <c r="KQ214" s="37"/>
      <c r="KR214" s="37"/>
      <c r="KS214" s="37"/>
      <c r="KT214" s="37"/>
      <c r="KU214" s="37"/>
      <c r="KV214" s="37"/>
      <c r="KW214" s="37"/>
      <c r="KX214" s="37"/>
      <c r="KY214" s="37"/>
      <c r="KZ214" s="37"/>
      <c r="LA214" s="37"/>
      <c r="LB214" s="37"/>
      <c r="LC214" s="59"/>
      <c r="LD214" s="59"/>
      <c r="LE214" s="59"/>
      <c r="LF214" s="59"/>
      <c r="LG214" s="59"/>
      <c r="LH214" s="59"/>
      <c r="LI214" s="59"/>
      <c r="LJ214" s="59"/>
      <c r="LK214" s="59"/>
      <c r="LL214" s="59"/>
      <c r="LM214" s="59"/>
      <c r="LN214" s="59"/>
      <c r="LO214" s="59"/>
      <c r="LP214" s="59"/>
      <c r="LQ214" s="59"/>
      <c r="LR214" s="59"/>
      <c r="LS214" s="59"/>
      <c r="LT214" s="59"/>
      <c r="LU214" s="59"/>
      <c r="LV214" s="59"/>
      <c r="LW214" s="37"/>
      <c r="LX214" s="37"/>
      <c r="LY214" s="37"/>
      <c r="LZ214" s="37"/>
      <c r="MA214" s="37"/>
      <c r="MB214" s="37"/>
      <c r="MC214" s="37"/>
      <c r="MD214" s="37"/>
      <c r="ME214" s="37"/>
      <c r="MF214" s="37"/>
      <c r="MG214" s="37"/>
      <c r="MH214" s="37"/>
      <c r="MI214" s="37"/>
      <c r="MJ214" s="37"/>
      <c r="MK214" s="37"/>
      <c r="ML214" s="37"/>
      <c r="MM214" s="37"/>
      <c r="MN214" s="37"/>
      <c r="MO214" s="20"/>
      <c r="MP214" s="20"/>
      <c r="MQ214" s="20"/>
      <c r="MR214" s="20"/>
      <c r="MS214" s="20"/>
      <c r="MT214" s="20"/>
      <c r="MU214" s="20"/>
      <c r="MV214" s="20"/>
      <c r="MW214" s="20"/>
      <c r="MX214" s="20"/>
      <c r="MY214" s="20"/>
      <c r="MZ214" s="20"/>
      <c r="NA214" s="20"/>
      <c r="NB214" s="20"/>
      <c r="NC214" s="20"/>
      <c r="ND214" s="20"/>
      <c r="NE214" s="20"/>
      <c r="NF214" s="20"/>
      <c r="NG214" s="20"/>
      <c r="NH214" s="20"/>
      <c r="NI214" s="20"/>
      <c r="NJ214" s="20"/>
      <c r="NK214" s="20"/>
      <c r="NL214" s="20"/>
      <c r="NM214" s="20"/>
      <c r="NN214" s="57"/>
      <c r="NO214" s="57"/>
      <c r="NP214" s="57"/>
      <c r="NQ214" s="57"/>
      <c r="NR214" s="57"/>
      <c r="NS214" s="57"/>
      <c r="NT214" s="57"/>
      <c r="NU214" s="57"/>
      <c r="NV214" s="57"/>
      <c r="NW214" s="57"/>
      <c r="NX214" s="57"/>
      <c r="NY214" s="57"/>
      <c r="NZ214" s="57"/>
      <c r="OA214" s="57"/>
      <c r="OB214" s="57"/>
      <c r="OC214" s="57"/>
      <c r="OD214" s="57"/>
      <c r="OE214" s="57"/>
      <c r="OF214" s="57"/>
      <c r="OG214" s="57"/>
      <c r="OH214" s="57"/>
      <c r="OI214" s="57"/>
      <c r="OJ214" s="57"/>
      <c r="OK214" s="57"/>
      <c r="OL214" s="57"/>
      <c r="OM214" s="57"/>
      <c r="ON214" s="57"/>
      <c r="OO214" s="57"/>
      <c r="OP214" s="57"/>
      <c r="OQ214" s="57"/>
      <c r="OR214" s="57"/>
      <c r="OS214" s="57"/>
      <c r="OT214" s="57"/>
      <c r="OU214" s="57"/>
      <c r="OV214" s="57"/>
      <c r="OW214" s="57"/>
      <c r="OX214" s="57"/>
      <c r="OY214" s="57"/>
      <c r="OZ214" s="57"/>
      <c r="PA214" s="57"/>
      <c r="PB214" s="20"/>
      <c r="PC214" s="20"/>
      <c r="PD214" s="20"/>
      <c r="PE214" s="20"/>
      <c r="PF214" s="20"/>
      <c r="PG214" s="20"/>
      <c r="PH214" s="20"/>
      <c r="PI214" s="20"/>
      <c r="PJ214" s="20"/>
      <c r="PK214" s="20"/>
      <c r="PL214" s="20"/>
      <c r="PM214" s="20"/>
      <c r="PN214" s="20"/>
      <c r="PO214" s="20"/>
      <c r="PP214" s="20"/>
      <c r="PQ214" s="20"/>
      <c r="PR214" s="20"/>
      <c r="PS214" s="20"/>
      <c r="PT214" s="20"/>
      <c r="PU214" s="20"/>
      <c r="PV214" s="20"/>
      <c r="PW214" s="20"/>
      <c r="PX214" s="20"/>
      <c r="PY214" s="20"/>
      <c r="PZ214" s="20"/>
      <c r="QA214" s="20"/>
      <c r="QB214" s="20"/>
      <c r="QC214" s="20"/>
      <c r="QD214" s="20"/>
      <c r="QE214" s="20"/>
      <c r="QF214" s="20"/>
      <c r="QG214" s="20"/>
      <c r="QH214" s="20"/>
      <c r="QI214" s="20"/>
      <c r="QJ214" s="20"/>
      <c r="QK214" s="20"/>
      <c r="QL214" s="37"/>
      <c r="QM214" s="37"/>
      <c r="QN214" s="47"/>
      <c r="QO214" s="47"/>
      <c r="QP214" s="47"/>
      <c r="QQ214" s="47"/>
      <c r="QR214" s="47"/>
      <c r="QS214" s="47"/>
      <c r="QT214" s="47"/>
      <c r="QU214" s="47"/>
      <c r="QV214" s="47"/>
      <c r="QW214" s="47"/>
      <c r="QX214" s="47"/>
      <c r="QY214" s="47"/>
      <c r="QZ214" s="47"/>
      <c r="RA214" s="47"/>
      <c r="RB214" s="47"/>
      <c r="RC214" s="47"/>
      <c r="RD214" s="47"/>
      <c r="RE214" s="47"/>
      <c r="RF214" s="47"/>
      <c r="RG214" s="47"/>
    </row>
    <row r="215" spans="1:475" s="85" customFormat="1">
      <c r="A215" s="14"/>
      <c r="B215" s="30"/>
      <c r="C215" s="30"/>
      <c r="D215" s="54"/>
      <c r="E215" s="31"/>
      <c r="F215" s="66"/>
      <c r="G215" s="65"/>
      <c r="H215" s="92"/>
      <c r="I215" s="32"/>
      <c r="J215" s="18"/>
      <c r="K215" s="18"/>
      <c r="L215" s="18"/>
      <c r="M215" s="33"/>
      <c r="N215" s="33"/>
      <c r="O215" s="18"/>
      <c r="P215" s="34"/>
      <c r="Q215" s="35"/>
      <c r="R215" s="36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  <c r="DO215" s="20"/>
      <c r="DP215" s="20"/>
      <c r="DQ215" s="20"/>
      <c r="DR215" s="20"/>
      <c r="DS215" s="20"/>
      <c r="DT215" s="20"/>
      <c r="DU215" s="18"/>
      <c r="DV215" s="18"/>
      <c r="DW215" s="20"/>
      <c r="DX215" s="20"/>
      <c r="DY215" s="20"/>
      <c r="DZ215" s="20"/>
      <c r="EA215" s="20"/>
      <c r="EB215" s="20"/>
      <c r="EC215" s="20"/>
      <c r="ED215" s="20"/>
      <c r="EE215" s="20"/>
      <c r="EF215" s="20"/>
      <c r="EG215" s="20"/>
      <c r="EH215" s="20"/>
      <c r="EI215" s="20"/>
      <c r="EJ215" s="20"/>
      <c r="EK215" s="20"/>
      <c r="EL215" s="20"/>
      <c r="EM215" s="20"/>
      <c r="EN215" s="20"/>
      <c r="EO215" s="18"/>
      <c r="EP215" s="18"/>
      <c r="EQ215" s="18"/>
      <c r="ER215" s="18"/>
      <c r="ES215" s="18"/>
      <c r="ET215" s="18"/>
      <c r="EU215" s="18"/>
      <c r="EV215" s="18"/>
      <c r="EW215" s="18"/>
      <c r="EX215" s="18"/>
      <c r="EY215" s="18"/>
      <c r="EZ215" s="18"/>
      <c r="FA215" s="18"/>
      <c r="FB215" s="18"/>
      <c r="FC215" s="18"/>
      <c r="FD215" s="37"/>
      <c r="FE215" s="37"/>
      <c r="FF215" s="37"/>
      <c r="FG215" s="37"/>
      <c r="FH215" s="37"/>
      <c r="FI215" s="37"/>
      <c r="FJ215" s="37"/>
      <c r="FK215" s="37"/>
      <c r="FL215" s="37"/>
      <c r="FM215" s="37"/>
      <c r="FN215" s="37"/>
      <c r="FO215" s="18"/>
      <c r="FP215" s="18"/>
      <c r="FQ215" s="18"/>
      <c r="FR215" s="18"/>
      <c r="FS215" s="18"/>
      <c r="FT215" s="18"/>
      <c r="FU215" s="18"/>
      <c r="FV215" s="37"/>
      <c r="FW215" s="37"/>
      <c r="FX215" s="37"/>
      <c r="FY215" s="37"/>
      <c r="FZ215" s="37"/>
      <c r="GA215" s="37"/>
      <c r="GB215" s="37"/>
      <c r="GC215" s="37"/>
      <c r="GD215" s="37"/>
      <c r="GE215" s="37"/>
      <c r="GF215" s="37"/>
      <c r="GG215" s="37"/>
      <c r="GH215" s="37"/>
      <c r="GI215" s="37"/>
      <c r="GJ215" s="37"/>
      <c r="GK215" s="37"/>
      <c r="GL215" s="37"/>
      <c r="GM215" s="37"/>
      <c r="GN215" s="37"/>
      <c r="GO215" s="37"/>
      <c r="GP215" s="37"/>
      <c r="GQ215" s="37"/>
      <c r="GR215" s="37"/>
      <c r="GS215" s="37"/>
      <c r="GT215" s="37"/>
      <c r="GU215" s="37"/>
      <c r="GV215" s="37"/>
      <c r="GW215" s="37"/>
      <c r="GX215" s="37"/>
      <c r="GY215" s="37"/>
      <c r="GZ215" s="37"/>
      <c r="HA215" s="37"/>
      <c r="HB215" s="37"/>
      <c r="HC215" s="37"/>
      <c r="HD215" s="37"/>
      <c r="HE215" s="37"/>
      <c r="HF215" s="37"/>
      <c r="HG215" s="37"/>
      <c r="HH215" s="37"/>
      <c r="HI215" s="37"/>
      <c r="HJ215" s="37"/>
      <c r="HK215" s="37"/>
      <c r="HL215" s="37"/>
      <c r="HM215" s="37"/>
      <c r="HN215" s="37"/>
      <c r="HO215" s="37"/>
      <c r="HP215" s="37"/>
      <c r="HQ215" s="37"/>
      <c r="HR215" s="37"/>
      <c r="HS215" s="37"/>
      <c r="HT215" s="37"/>
      <c r="HU215" s="37"/>
      <c r="HV215" s="37"/>
      <c r="HW215" s="37"/>
      <c r="HX215" s="37"/>
      <c r="HY215" s="37"/>
      <c r="HZ215" s="37"/>
      <c r="IA215" s="37"/>
      <c r="IB215" s="37"/>
      <c r="IC215" s="37"/>
      <c r="ID215" s="37"/>
      <c r="IE215" s="37"/>
      <c r="IF215" s="37"/>
      <c r="IG215" s="37"/>
      <c r="IH215" s="37"/>
      <c r="II215" s="37"/>
      <c r="IJ215" s="37"/>
      <c r="IK215" s="37"/>
      <c r="IL215" s="37"/>
      <c r="IM215" s="37"/>
      <c r="IN215" s="37"/>
      <c r="IO215" s="37"/>
      <c r="IP215" s="37"/>
      <c r="IQ215" s="37"/>
      <c r="IR215" s="37"/>
      <c r="IS215" s="37"/>
      <c r="IT215" s="37"/>
      <c r="IU215" s="37"/>
      <c r="IV215" s="37"/>
      <c r="IW215" s="37"/>
      <c r="IX215" s="37"/>
      <c r="IY215" s="37"/>
      <c r="IZ215" s="37"/>
      <c r="JA215" s="37"/>
      <c r="JB215" s="37"/>
      <c r="JC215" s="37"/>
      <c r="JD215" s="37"/>
      <c r="JE215" s="37"/>
      <c r="JF215" s="37"/>
      <c r="JG215" s="37"/>
      <c r="JH215" s="37"/>
      <c r="JI215" s="37"/>
      <c r="JJ215" s="37"/>
      <c r="JK215" s="37"/>
      <c r="JL215" s="37"/>
      <c r="JM215" s="37"/>
      <c r="JN215" s="37"/>
      <c r="JO215" s="37"/>
      <c r="JP215" s="37"/>
      <c r="JQ215" s="37"/>
      <c r="JR215" s="37"/>
      <c r="JS215" s="37"/>
      <c r="JT215" s="37"/>
      <c r="JU215" s="37"/>
      <c r="JV215" s="37"/>
      <c r="JW215" s="37"/>
      <c r="JX215" s="37"/>
      <c r="JY215" s="37"/>
      <c r="JZ215" s="37"/>
      <c r="KA215" s="37"/>
      <c r="KB215" s="37"/>
      <c r="KC215" s="37"/>
      <c r="KD215" s="37"/>
      <c r="KE215" s="37"/>
      <c r="KF215" s="37"/>
      <c r="KG215" s="37"/>
      <c r="KH215" s="37"/>
      <c r="KI215" s="37"/>
      <c r="KJ215" s="37"/>
      <c r="KK215" s="37"/>
      <c r="KL215" s="37"/>
      <c r="KM215" s="37"/>
      <c r="KN215" s="37"/>
      <c r="KO215" s="37"/>
      <c r="KP215" s="37"/>
      <c r="KQ215" s="37"/>
      <c r="KR215" s="37"/>
      <c r="KS215" s="37"/>
      <c r="KT215" s="37"/>
      <c r="KU215" s="37"/>
      <c r="KV215" s="37"/>
      <c r="KW215" s="37"/>
      <c r="KX215" s="37"/>
      <c r="KY215" s="37"/>
      <c r="KZ215" s="37"/>
      <c r="LA215" s="37"/>
      <c r="LB215" s="37"/>
      <c r="LC215" s="59"/>
      <c r="LD215" s="59"/>
      <c r="LE215" s="59"/>
      <c r="LF215" s="59"/>
      <c r="LG215" s="59"/>
      <c r="LH215" s="59"/>
      <c r="LI215" s="59"/>
      <c r="LJ215" s="59"/>
      <c r="LK215" s="59"/>
      <c r="LL215" s="59"/>
      <c r="LM215" s="59"/>
      <c r="LN215" s="59"/>
      <c r="LO215" s="59"/>
      <c r="LP215" s="59"/>
      <c r="LQ215" s="59"/>
      <c r="LR215" s="59"/>
      <c r="LS215" s="59"/>
      <c r="LT215" s="59"/>
      <c r="LU215" s="59"/>
      <c r="LV215" s="59"/>
      <c r="LW215" s="37"/>
      <c r="LX215" s="37"/>
      <c r="LY215" s="37"/>
      <c r="LZ215" s="37"/>
      <c r="MA215" s="37"/>
      <c r="MB215" s="37"/>
      <c r="MC215" s="37"/>
      <c r="MD215" s="37"/>
      <c r="ME215" s="37"/>
      <c r="MF215" s="37"/>
      <c r="MG215" s="37"/>
      <c r="MH215" s="37"/>
      <c r="MI215" s="37"/>
      <c r="MJ215" s="37"/>
      <c r="MK215" s="37"/>
      <c r="ML215" s="37"/>
      <c r="MM215" s="37"/>
      <c r="MN215" s="37"/>
      <c r="MO215" s="20"/>
      <c r="MP215" s="20"/>
      <c r="MQ215" s="20"/>
      <c r="MR215" s="20"/>
      <c r="MS215" s="20"/>
      <c r="MT215" s="20"/>
      <c r="MU215" s="20"/>
      <c r="MV215" s="20"/>
      <c r="MW215" s="20"/>
      <c r="MX215" s="20"/>
      <c r="MY215" s="20"/>
      <c r="MZ215" s="20"/>
      <c r="NA215" s="20"/>
      <c r="NB215" s="20"/>
      <c r="NC215" s="20"/>
      <c r="ND215" s="20"/>
      <c r="NE215" s="20"/>
      <c r="NF215" s="20"/>
      <c r="NG215" s="20"/>
      <c r="NH215" s="20"/>
      <c r="NI215" s="20"/>
      <c r="NJ215" s="20"/>
      <c r="NK215" s="20"/>
      <c r="NL215" s="20"/>
      <c r="NM215" s="20"/>
      <c r="NN215" s="57"/>
      <c r="NO215" s="57"/>
      <c r="NP215" s="57"/>
      <c r="NQ215" s="57"/>
      <c r="NR215" s="57"/>
      <c r="NS215" s="57"/>
      <c r="NT215" s="57"/>
      <c r="NU215" s="57"/>
      <c r="NV215" s="57"/>
      <c r="NW215" s="57"/>
      <c r="NX215" s="57"/>
      <c r="NY215" s="57"/>
      <c r="NZ215" s="57"/>
      <c r="OA215" s="57"/>
      <c r="OB215" s="57"/>
      <c r="OC215" s="57"/>
      <c r="OD215" s="57"/>
      <c r="OE215" s="57"/>
      <c r="OF215" s="57"/>
      <c r="OG215" s="57"/>
      <c r="OH215" s="57"/>
      <c r="OI215" s="57"/>
      <c r="OJ215" s="57"/>
      <c r="OK215" s="57"/>
      <c r="OL215" s="57"/>
      <c r="OM215" s="57"/>
      <c r="ON215" s="57"/>
      <c r="OO215" s="57"/>
      <c r="OP215" s="57"/>
      <c r="OQ215" s="57"/>
      <c r="OR215" s="57"/>
      <c r="OS215" s="57"/>
      <c r="OT215" s="57"/>
      <c r="OU215" s="57"/>
      <c r="OV215" s="57"/>
      <c r="OW215" s="57"/>
      <c r="OX215" s="57"/>
      <c r="OY215" s="57"/>
      <c r="OZ215" s="57"/>
      <c r="PA215" s="57"/>
      <c r="PB215" s="20"/>
      <c r="PC215" s="20"/>
      <c r="PD215" s="20"/>
      <c r="PE215" s="20"/>
      <c r="PF215" s="20"/>
      <c r="PG215" s="20"/>
      <c r="PH215" s="20"/>
      <c r="PI215" s="20"/>
      <c r="PJ215" s="20"/>
      <c r="PK215" s="20"/>
      <c r="PL215" s="20"/>
      <c r="PM215" s="20"/>
      <c r="PN215" s="20"/>
      <c r="PO215" s="20"/>
      <c r="PP215" s="20"/>
      <c r="PQ215" s="20"/>
      <c r="PR215" s="20"/>
      <c r="PS215" s="20"/>
      <c r="PT215" s="20"/>
      <c r="PU215" s="20"/>
      <c r="PV215" s="20"/>
      <c r="PW215" s="20"/>
      <c r="PX215" s="20"/>
      <c r="PY215" s="20"/>
      <c r="PZ215" s="20"/>
      <c r="QA215" s="20"/>
      <c r="QB215" s="20"/>
      <c r="QC215" s="20"/>
      <c r="QD215" s="20"/>
      <c r="QE215" s="20"/>
      <c r="QF215" s="20"/>
      <c r="QG215" s="20"/>
      <c r="QH215" s="20"/>
      <c r="QI215" s="20"/>
      <c r="QJ215" s="20"/>
      <c r="QK215" s="20"/>
      <c r="QL215" s="37"/>
      <c r="QM215" s="37"/>
      <c r="QN215" s="47"/>
      <c r="QO215" s="47"/>
      <c r="QP215" s="47"/>
      <c r="QQ215" s="47"/>
      <c r="QR215" s="47"/>
      <c r="QS215" s="47"/>
      <c r="QT215" s="47"/>
      <c r="QU215" s="47"/>
      <c r="QV215" s="47"/>
      <c r="QW215" s="47"/>
      <c r="QX215" s="47"/>
      <c r="QY215" s="47"/>
      <c r="QZ215" s="47"/>
      <c r="RA215" s="47"/>
      <c r="RB215" s="47"/>
      <c r="RC215" s="47"/>
      <c r="RD215" s="47"/>
      <c r="RE215" s="47"/>
      <c r="RF215" s="47"/>
      <c r="RG215" s="47"/>
    </row>
    <row r="216" spans="1:475">
      <c r="A216" s="45"/>
      <c r="B216" s="30">
        <f>SUM(D40:L216)</f>
        <v>2677</v>
      </c>
      <c r="C216" s="15"/>
      <c r="D216" s="15"/>
      <c r="E216" s="31">
        <f t="shared" ref="E216:L216" si="4">SUM(E6:E39)</f>
        <v>0</v>
      </c>
      <c r="F216" s="31">
        <f t="shared" si="4"/>
        <v>4</v>
      </c>
      <c r="G216" s="31">
        <f t="shared" si="4"/>
        <v>6</v>
      </c>
      <c r="H216" s="31">
        <f t="shared" si="4"/>
        <v>0</v>
      </c>
      <c r="I216" s="31">
        <f t="shared" si="4"/>
        <v>64</v>
      </c>
      <c r="J216" s="31">
        <f t="shared" si="4"/>
        <v>37</v>
      </c>
      <c r="K216" s="31">
        <f t="shared" si="4"/>
        <v>961</v>
      </c>
      <c r="L216" s="31">
        <f t="shared" si="4"/>
        <v>45</v>
      </c>
      <c r="M216" s="10"/>
      <c r="N216" s="46"/>
      <c r="O216" s="68" t="s">
        <v>10</v>
      </c>
      <c r="P216" t="s">
        <v>10</v>
      </c>
      <c r="Q216" s="31" t="s">
        <v>10</v>
      </c>
      <c r="R216" s="38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  <c r="AW216" s="53"/>
      <c r="AX216" s="53"/>
      <c r="AY216" s="53"/>
      <c r="AZ216" s="53"/>
      <c r="BA216" s="53"/>
      <c r="BB216" s="53"/>
      <c r="BC216" s="53"/>
      <c r="BD216" s="53"/>
      <c r="BE216" s="53"/>
      <c r="BF216" s="53"/>
      <c r="BG216" s="53"/>
      <c r="BH216" s="53"/>
      <c r="BI216" s="53"/>
      <c r="BJ216" s="53"/>
      <c r="BK216" s="53"/>
      <c r="BL216" s="53"/>
      <c r="BM216" s="53"/>
      <c r="BN216" s="53"/>
      <c r="BO216" s="53"/>
      <c r="BP216" s="53"/>
      <c r="BQ216" s="53"/>
      <c r="BR216" s="53"/>
      <c r="BS216" s="53"/>
      <c r="BT216" s="53"/>
      <c r="BU216" s="53"/>
      <c r="BV216" s="53"/>
      <c r="BW216" s="53"/>
      <c r="BX216" s="53"/>
      <c r="BY216" s="53"/>
      <c r="BZ216" s="53"/>
      <c r="CA216" s="53"/>
      <c r="CB216" s="53"/>
      <c r="CC216" s="53"/>
      <c r="CD216" s="53"/>
      <c r="CE216" s="53"/>
      <c r="CF216" s="53"/>
      <c r="CG216" s="53"/>
      <c r="CH216" s="53"/>
      <c r="CI216" s="53"/>
      <c r="CJ216" s="53"/>
      <c r="CK216" s="53"/>
      <c r="CL216" s="53"/>
      <c r="CM216" s="53"/>
      <c r="CN216" s="53"/>
      <c r="CO216" s="53"/>
      <c r="CP216" s="53"/>
      <c r="CQ216" s="53"/>
      <c r="CR216" s="53"/>
      <c r="CS216" s="53"/>
      <c r="CT216" s="53"/>
      <c r="CU216" s="53"/>
      <c r="CV216" s="53"/>
      <c r="CW216" s="53"/>
      <c r="CX216" s="53"/>
      <c r="CY216" s="53"/>
      <c r="CZ216" s="53"/>
      <c r="DA216" s="53"/>
      <c r="DB216" s="53"/>
      <c r="DC216" s="53"/>
      <c r="DD216" s="53"/>
      <c r="DE216" s="53"/>
      <c r="DF216" s="53"/>
      <c r="DG216" s="53"/>
      <c r="DH216" s="53"/>
      <c r="DI216" s="53"/>
      <c r="DJ216" s="53"/>
      <c r="DK216" s="53"/>
      <c r="DL216" s="53"/>
      <c r="DM216" s="53"/>
      <c r="DN216" s="53"/>
      <c r="DO216" s="53"/>
      <c r="DP216" s="53"/>
      <c r="DQ216" s="53"/>
      <c r="DR216" s="53"/>
      <c r="DS216" s="53"/>
      <c r="DT216" s="53"/>
      <c r="DU216" s="53"/>
      <c r="DV216" s="53"/>
      <c r="DW216" s="53"/>
      <c r="DX216" s="53"/>
      <c r="DY216" s="53"/>
      <c r="DZ216" s="53"/>
      <c r="EA216" s="53"/>
      <c r="EB216" s="53"/>
      <c r="EC216" s="53"/>
      <c r="ED216" s="53"/>
      <c r="EE216" s="53"/>
      <c r="EF216" s="53"/>
      <c r="EG216" s="53"/>
      <c r="EH216" s="53"/>
      <c r="EI216" s="53"/>
      <c r="EJ216" s="53"/>
      <c r="EK216" s="53"/>
      <c r="EL216" s="53"/>
      <c r="EM216" s="53"/>
      <c r="EN216" s="53"/>
      <c r="EO216" s="62"/>
      <c r="EP216" s="62"/>
      <c r="EQ216" s="62"/>
      <c r="ER216" s="62"/>
      <c r="ES216" s="62"/>
      <c r="ET216" s="62"/>
      <c r="EU216" s="62"/>
      <c r="EV216" s="62"/>
      <c r="EW216" s="62"/>
      <c r="EX216" s="62"/>
      <c r="EY216" s="62"/>
      <c r="EZ216" s="62"/>
      <c r="FA216" s="62"/>
      <c r="FB216" s="62"/>
      <c r="FC216" s="62"/>
      <c r="FD216" s="62"/>
      <c r="FE216" s="62"/>
      <c r="FF216" s="62"/>
      <c r="FG216" s="62"/>
      <c r="FH216" s="62"/>
      <c r="FI216" s="62"/>
      <c r="FJ216" s="62"/>
      <c r="FK216" s="62"/>
      <c r="FL216" s="62"/>
      <c r="FM216" s="62"/>
      <c r="FN216" s="62"/>
      <c r="FO216" s="62"/>
      <c r="FP216" s="62"/>
      <c r="FQ216" s="62"/>
      <c r="FR216" s="62"/>
      <c r="FS216" s="62"/>
      <c r="FT216" s="62"/>
      <c r="FU216" s="62"/>
      <c r="FV216" s="62"/>
      <c r="FW216" s="62"/>
      <c r="FX216" s="62"/>
      <c r="FY216" s="62"/>
      <c r="FZ216" s="62"/>
      <c r="GA216" s="62"/>
      <c r="GB216" s="62"/>
      <c r="GC216" s="62"/>
      <c r="GD216" s="62"/>
      <c r="GE216" s="62"/>
      <c r="GF216" s="62"/>
      <c r="GG216" s="62"/>
      <c r="GH216" s="62"/>
      <c r="GI216" s="62"/>
      <c r="GJ216" s="62"/>
      <c r="GK216" s="62"/>
      <c r="GL216" s="62"/>
      <c r="GM216" s="62"/>
      <c r="GN216" s="62"/>
      <c r="GO216" s="62"/>
      <c r="GP216" s="62"/>
      <c r="GQ216" s="62"/>
      <c r="GR216" s="62"/>
      <c r="GS216" s="62"/>
      <c r="GT216" s="62"/>
      <c r="GU216" s="62"/>
      <c r="GV216" s="62"/>
      <c r="GW216" s="62"/>
      <c r="GX216" s="62"/>
      <c r="GY216" s="62"/>
      <c r="GZ216" s="62"/>
      <c r="HA216" s="62"/>
      <c r="HB216" s="62"/>
      <c r="HC216" s="62"/>
      <c r="HD216" s="62"/>
      <c r="HE216" s="62"/>
      <c r="HF216" s="62"/>
      <c r="HG216" s="62"/>
      <c r="HH216" s="62"/>
      <c r="HI216" s="62"/>
      <c r="HJ216" s="62"/>
      <c r="HK216" s="62"/>
      <c r="HL216" s="62"/>
      <c r="HM216" s="62"/>
      <c r="HN216" s="62"/>
      <c r="HO216" s="62"/>
      <c r="HP216" s="62"/>
      <c r="HQ216" s="62"/>
      <c r="HR216" s="62"/>
      <c r="HS216" s="62"/>
      <c r="HT216" s="62"/>
      <c r="HU216" s="62"/>
      <c r="HV216" s="62"/>
      <c r="HW216" s="62"/>
      <c r="HX216" s="62"/>
      <c r="HY216" s="62"/>
      <c r="HZ216" s="62"/>
      <c r="IA216" s="62"/>
      <c r="IB216" s="62"/>
      <c r="IC216" s="62"/>
      <c r="ID216" s="62"/>
      <c r="IE216" s="62"/>
      <c r="IF216" s="62"/>
      <c r="IG216" s="62"/>
      <c r="IH216" s="62"/>
      <c r="II216" s="62"/>
      <c r="IJ216" s="62"/>
      <c r="IK216" s="62"/>
      <c r="IL216" s="62"/>
      <c r="IM216" s="62"/>
      <c r="IN216" s="62"/>
      <c r="IO216" s="62"/>
      <c r="IP216" s="62"/>
      <c r="IQ216" s="62"/>
      <c r="IR216" s="62"/>
      <c r="IS216" s="62"/>
      <c r="IT216" s="62"/>
      <c r="IU216" s="62"/>
      <c r="IV216" s="62"/>
      <c r="IW216" s="62"/>
      <c r="IX216" s="62"/>
      <c r="IY216" s="62"/>
      <c r="IZ216" s="62"/>
      <c r="JA216" s="62"/>
      <c r="JB216" s="62"/>
      <c r="JC216" s="62"/>
      <c r="JD216" s="62"/>
      <c r="JE216" s="62"/>
      <c r="JF216" s="62"/>
      <c r="JG216" s="62"/>
      <c r="JH216" s="62"/>
      <c r="JI216" s="62"/>
      <c r="JJ216" s="62"/>
      <c r="JK216" s="62"/>
      <c r="JL216" s="62"/>
      <c r="JM216" s="62"/>
      <c r="JN216" s="62"/>
      <c r="JO216" s="62"/>
      <c r="JP216" s="62"/>
      <c r="JQ216" s="62"/>
      <c r="JR216" s="62"/>
      <c r="JS216" s="62"/>
      <c r="JT216" s="62"/>
      <c r="JU216" s="62"/>
      <c r="JV216" s="62"/>
      <c r="JW216" s="62"/>
      <c r="JX216" s="62"/>
      <c r="JY216" s="62"/>
      <c r="JZ216" s="62"/>
      <c r="KA216" s="62"/>
      <c r="KB216" s="62"/>
      <c r="KC216" s="62"/>
      <c r="KD216" s="62"/>
      <c r="KE216" s="62"/>
      <c r="KF216" s="62"/>
      <c r="KG216" s="62"/>
      <c r="KH216" s="62"/>
      <c r="KI216" s="62"/>
      <c r="KJ216" s="62"/>
      <c r="KK216" s="62"/>
      <c r="KL216" s="62"/>
      <c r="KM216" s="62"/>
      <c r="KN216" s="62"/>
      <c r="KO216" s="62"/>
      <c r="KP216" s="62"/>
      <c r="KQ216" s="62"/>
      <c r="KR216" s="62"/>
      <c r="KS216" s="62"/>
      <c r="KT216" s="62"/>
      <c r="KU216" s="58"/>
      <c r="KV216" s="58"/>
      <c r="KW216" s="58"/>
      <c r="KX216" s="58"/>
      <c r="KY216" s="58"/>
      <c r="KZ216" s="58"/>
      <c r="LA216" s="58"/>
      <c r="LB216" s="58"/>
      <c r="LC216" s="58"/>
      <c r="LD216" s="58"/>
      <c r="LE216" s="58"/>
      <c r="LF216" s="58"/>
      <c r="LG216" s="58"/>
      <c r="LH216" s="58"/>
      <c r="LI216" s="58"/>
      <c r="LJ216" s="58"/>
      <c r="LK216" s="58"/>
      <c r="LL216" s="58"/>
      <c r="LM216" s="58"/>
      <c r="LN216" s="58"/>
      <c r="LO216" s="58"/>
      <c r="LP216" s="58"/>
      <c r="LQ216" s="58"/>
      <c r="LR216" s="58"/>
      <c r="LS216" s="58"/>
      <c r="LT216" s="58"/>
      <c r="LU216" s="58"/>
      <c r="LV216" s="58"/>
      <c r="LW216" s="58"/>
      <c r="LX216" s="58"/>
      <c r="LY216" s="58"/>
      <c r="LZ216" s="58"/>
      <c r="MA216" s="58"/>
      <c r="MB216" s="58"/>
      <c r="MC216" s="58"/>
      <c r="MD216" s="58"/>
      <c r="ME216" s="58"/>
      <c r="MF216" s="58"/>
      <c r="MG216" s="58"/>
      <c r="MH216" s="58"/>
      <c r="MI216" s="58"/>
      <c r="MJ216" s="58"/>
      <c r="MK216" s="58"/>
      <c r="ML216" s="58"/>
      <c r="MM216" s="58"/>
      <c r="MN216" s="58"/>
      <c r="MO216" s="58"/>
      <c r="MP216" s="58"/>
      <c r="MQ216" s="58"/>
      <c r="MR216" s="58"/>
      <c r="MS216" s="58"/>
      <c r="MT216" s="58"/>
      <c r="MU216" s="58"/>
      <c r="MV216" s="38"/>
      <c r="MW216" s="38"/>
      <c r="MX216" s="38"/>
      <c r="MY216" s="38"/>
      <c r="MZ216" s="38"/>
      <c r="NA216" s="38"/>
      <c r="NB216" s="38"/>
      <c r="NC216" s="38"/>
      <c r="ND216" s="38"/>
      <c r="NE216" s="38"/>
      <c r="NF216" s="38"/>
      <c r="NG216" s="38"/>
      <c r="NH216" s="38"/>
      <c r="NI216" s="38"/>
      <c r="NJ216" s="38"/>
      <c r="NK216" s="38"/>
      <c r="NL216" s="38"/>
      <c r="NM216" s="38"/>
      <c r="NN216" s="49"/>
      <c r="NO216" s="49"/>
      <c r="NP216" s="49"/>
      <c r="NQ216" s="49"/>
      <c r="NR216" s="49"/>
      <c r="NS216" s="49"/>
      <c r="NT216" s="49"/>
      <c r="NU216" s="49"/>
      <c r="NV216" s="49"/>
      <c r="NW216" s="49"/>
      <c r="NX216" s="49"/>
      <c r="NY216" s="49"/>
      <c r="NZ216" s="49"/>
      <c r="OA216" s="49"/>
      <c r="OB216" s="49"/>
      <c r="OC216" s="49"/>
      <c r="OD216" s="49"/>
      <c r="OE216" s="49"/>
      <c r="OF216" s="49"/>
      <c r="OG216" s="49"/>
      <c r="OH216" s="49"/>
      <c r="OI216" s="49"/>
      <c r="OJ216" s="49"/>
      <c r="OK216" s="49"/>
      <c r="OL216" s="49"/>
      <c r="OM216" s="49"/>
      <c r="ON216" s="49"/>
      <c r="OO216" s="49"/>
      <c r="OP216" s="49"/>
      <c r="OQ216" s="49"/>
      <c r="OR216" s="49"/>
      <c r="OS216" s="49"/>
      <c r="OT216" s="49"/>
      <c r="OU216" s="49"/>
      <c r="OV216" s="49"/>
      <c r="OW216" s="49"/>
      <c r="OX216" s="49"/>
      <c r="OY216" s="49"/>
      <c r="OZ216" s="49"/>
      <c r="PA216" s="49"/>
      <c r="PB216" s="49"/>
      <c r="PC216" s="49"/>
      <c r="PD216" s="49"/>
      <c r="PE216" s="49"/>
      <c r="PF216" s="49"/>
      <c r="PG216" s="49"/>
      <c r="PH216" s="49"/>
      <c r="PI216" s="49"/>
      <c r="PJ216" s="49"/>
      <c r="PK216" s="49"/>
      <c r="PL216" s="49"/>
      <c r="PM216" s="49"/>
      <c r="PN216" s="49"/>
      <c r="PO216" s="49"/>
      <c r="PP216" s="49"/>
      <c r="PQ216" s="49"/>
      <c r="PR216" s="49"/>
      <c r="PS216" s="49"/>
      <c r="PT216" s="49"/>
      <c r="PU216" s="49"/>
      <c r="PV216" s="49"/>
      <c r="PW216" s="49"/>
      <c r="PX216" s="49"/>
      <c r="PY216" s="49"/>
      <c r="PZ216" s="49"/>
      <c r="QA216" s="49"/>
      <c r="QB216" s="49"/>
      <c r="QC216" s="49"/>
      <c r="QD216" s="49"/>
      <c r="QE216" s="49"/>
      <c r="QF216" s="49"/>
      <c r="QG216" s="49"/>
      <c r="QH216" s="49"/>
      <c r="QI216" s="49"/>
      <c r="QJ216" s="49"/>
      <c r="QK216" s="49"/>
      <c r="QL216" s="39"/>
      <c r="QM216" s="39"/>
    </row>
    <row r="217" spans="1:475">
      <c r="A217" s="45"/>
      <c r="B217" s="15"/>
      <c r="C217" s="15"/>
      <c r="D217" s="56" t="s">
        <v>257</v>
      </c>
      <c r="E217" s="21" t="s">
        <v>245</v>
      </c>
      <c r="F217" s="22" t="s">
        <v>13</v>
      </c>
      <c r="G217" s="23" t="s">
        <v>14</v>
      </c>
      <c r="H217" s="24" t="s">
        <v>15</v>
      </c>
      <c r="I217" s="25" t="s">
        <v>16</v>
      </c>
      <c r="J217" s="26" t="s">
        <v>17</v>
      </c>
      <c r="K217" s="26" t="s">
        <v>18</v>
      </c>
      <c r="L217" s="26" t="s">
        <v>19</v>
      </c>
      <c r="M217" s="10"/>
      <c r="N217" s="10"/>
      <c r="O217" s="69" t="s">
        <v>329</v>
      </c>
      <c r="P217" s="88">
        <f>SUM(P4:P216)</f>
        <v>26466.57799999998</v>
      </c>
      <c r="R217" s="38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  <c r="DW217" s="43"/>
      <c r="DX217" s="43"/>
      <c r="DY217" s="43"/>
      <c r="DZ217" s="43"/>
      <c r="EA217" s="43"/>
      <c r="EB217" s="43"/>
      <c r="EC217" s="43"/>
      <c r="ED217" s="43"/>
      <c r="EE217" s="43"/>
      <c r="EF217" s="43"/>
      <c r="EG217" s="43"/>
      <c r="EH217" s="43"/>
      <c r="EI217" s="43"/>
      <c r="EJ217" s="43"/>
      <c r="EK217" s="43"/>
      <c r="EL217" s="43"/>
      <c r="EM217" s="43"/>
      <c r="EN217" s="43"/>
      <c r="EO217" s="59"/>
      <c r="EP217" s="59"/>
      <c r="EQ217" s="59"/>
      <c r="ER217" s="59"/>
      <c r="ES217" s="59"/>
      <c r="ET217" s="59"/>
      <c r="EU217" s="59"/>
      <c r="EV217" s="59"/>
      <c r="EW217" s="59"/>
      <c r="EX217" s="59"/>
      <c r="EY217" s="59"/>
      <c r="EZ217" s="59"/>
      <c r="FA217" s="59"/>
      <c r="FB217" s="59"/>
      <c r="FC217" s="59"/>
      <c r="FD217" s="59"/>
      <c r="FE217" s="59"/>
      <c r="FF217" s="59"/>
      <c r="FG217" s="59"/>
      <c r="FH217" s="59"/>
      <c r="FI217" s="59"/>
      <c r="FJ217" s="59"/>
      <c r="FK217" s="59"/>
      <c r="FL217" s="59"/>
      <c r="FM217" s="59"/>
      <c r="FN217" s="59"/>
      <c r="FO217" s="59"/>
      <c r="FP217" s="59"/>
      <c r="FQ217" s="59"/>
      <c r="FR217" s="59"/>
      <c r="FS217" s="59"/>
      <c r="FT217" s="59"/>
      <c r="FU217" s="59"/>
      <c r="FV217" s="59"/>
      <c r="FW217" s="59"/>
      <c r="FX217" s="59"/>
      <c r="FY217" s="59"/>
      <c r="FZ217" s="59"/>
      <c r="GA217" s="59"/>
      <c r="GB217" s="59"/>
      <c r="GC217" s="59"/>
      <c r="GD217" s="59"/>
      <c r="GE217" s="59"/>
      <c r="GF217" s="59"/>
      <c r="GG217" s="59"/>
      <c r="GH217" s="59"/>
      <c r="GI217" s="59"/>
      <c r="GJ217" s="59"/>
      <c r="GK217" s="59"/>
      <c r="GL217" s="59"/>
      <c r="GM217" s="59"/>
      <c r="GN217" s="59"/>
      <c r="GO217" s="59"/>
      <c r="GP217" s="59"/>
      <c r="GQ217" s="59"/>
      <c r="GR217" s="59"/>
      <c r="GS217" s="59"/>
      <c r="GT217" s="59"/>
      <c r="GU217" s="59"/>
      <c r="GV217" s="59"/>
      <c r="GW217" s="59"/>
      <c r="GX217" s="59"/>
      <c r="GY217" s="59"/>
      <c r="GZ217" s="59"/>
      <c r="HA217" s="59"/>
      <c r="HB217" s="59"/>
      <c r="HC217" s="59"/>
      <c r="HD217" s="59"/>
      <c r="HE217" s="59"/>
      <c r="HF217" s="59"/>
      <c r="HG217" s="59"/>
      <c r="HH217" s="59"/>
      <c r="HI217" s="59"/>
      <c r="HJ217" s="59"/>
      <c r="HK217" s="59"/>
      <c r="HL217" s="59"/>
      <c r="HM217" s="59"/>
      <c r="HN217" s="59"/>
      <c r="HO217" s="59"/>
      <c r="HP217" s="59"/>
      <c r="HQ217" s="59"/>
      <c r="HR217" s="59"/>
      <c r="HS217" s="59"/>
      <c r="HT217" s="59"/>
      <c r="HU217" s="59"/>
      <c r="HV217" s="59"/>
      <c r="HW217" s="59"/>
      <c r="HX217" s="59"/>
      <c r="HY217" s="59"/>
      <c r="HZ217" s="59"/>
      <c r="IA217" s="59"/>
      <c r="IB217" s="59"/>
      <c r="IC217" s="59"/>
      <c r="ID217" s="59"/>
      <c r="IE217" s="59"/>
      <c r="IF217" s="59"/>
      <c r="IG217" s="59"/>
      <c r="IH217" s="59"/>
      <c r="II217" s="59"/>
      <c r="IJ217" s="59"/>
      <c r="IK217" s="59"/>
      <c r="IL217" s="59"/>
      <c r="IM217" s="59"/>
      <c r="IN217" s="59"/>
      <c r="IO217" s="59"/>
      <c r="IP217" s="59"/>
      <c r="IQ217" s="59"/>
      <c r="IR217" s="59"/>
      <c r="IS217" s="59"/>
      <c r="IT217" s="59"/>
      <c r="IU217" s="59"/>
      <c r="IV217" s="59"/>
      <c r="IW217" s="59"/>
      <c r="IX217" s="59"/>
      <c r="IY217" s="59"/>
      <c r="IZ217" s="59"/>
      <c r="JA217" s="59"/>
      <c r="JB217" s="59"/>
      <c r="JC217" s="59"/>
      <c r="JD217" s="59"/>
      <c r="JE217" s="59"/>
      <c r="JF217" s="59"/>
      <c r="JG217" s="59"/>
      <c r="JH217" s="59"/>
      <c r="JI217" s="59"/>
      <c r="JJ217" s="59"/>
      <c r="JK217" s="59"/>
      <c r="JL217" s="59"/>
      <c r="JM217" s="59"/>
      <c r="JN217" s="59"/>
      <c r="JO217" s="59"/>
      <c r="JP217" s="59"/>
      <c r="JQ217" s="59"/>
      <c r="JR217" s="59"/>
      <c r="JS217" s="59"/>
      <c r="JT217" s="59"/>
      <c r="JU217" s="59"/>
      <c r="JV217" s="59"/>
      <c r="JW217" s="59"/>
      <c r="JX217" s="59"/>
      <c r="JY217" s="59"/>
      <c r="JZ217" s="59"/>
      <c r="KA217" s="59"/>
      <c r="KB217" s="59"/>
      <c r="KC217" s="59"/>
      <c r="KD217" s="59"/>
      <c r="KE217" s="59"/>
      <c r="KF217" s="59"/>
      <c r="KG217" s="59"/>
      <c r="KH217" s="59"/>
      <c r="KI217" s="59"/>
      <c r="KJ217" s="59"/>
      <c r="KK217" s="59"/>
      <c r="KL217" s="59"/>
      <c r="KM217" s="59"/>
      <c r="KN217" s="59"/>
      <c r="KO217" s="59"/>
      <c r="KP217" s="59"/>
      <c r="KQ217" s="59"/>
      <c r="KR217" s="59"/>
      <c r="KS217" s="59"/>
      <c r="KT217" s="59"/>
      <c r="KU217" s="58"/>
      <c r="KV217" s="58"/>
      <c r="KW217" s="58"/>
      <c r="KX217" s="58"/>
      <c r="KY217" s="58"/>
      <c r="KZ217" s="58"/>
      <c r="LA217" s="58"/>
      <c r="LB217" s="58"/>
      <c r="LC217" s="58"/>
      <c r="LD217" s="58"/>
      <c r="LE217" s="58"/>
      <c r="LF217" s="58"/>
      <c r="LG217" s="58"/>
      <c r="LH217" s="58"/>
      <c r="LI217" s="58"/>
      <c r="LJ217" s="58"/>
      <c r="LK217" s="58"/>
      <c r="LL217" s="58"/>
      <c r="LM217" s="58"/>
      <c r="LN217" s="58"/>
      <c r="LO217" s="58"/>
      <c r="LP217" s="58"/>
      <c r="LQ217" s="58"/>
      <c r="LR217" s="58"/>
      <c r="LS217" s="58"/>
      <c r="LT217" s="58"/>
      <c r="LU217" s="58"/>
      <c r="LV217" s="58"/>
      <c r="LW217" s="58"/>
      <c r="LX217" s="58"/>
      <c r="LY217" s="58"/>
      <c r="LZ217" s="58"/>
      <c r="MA217" s="58"/>
      <c r="MB217" s="58"/>
      <c r="MC217" s="58"/>
      <c r="MD217" s="58"/>
      <c r="ME217" s="58"/>
      <c r="MF217" s="58"/>
      <c r="MG217" s="58"/>
      <c r="MH217" s="58"/>
      <c r="MI217" s="58"/>
      <c r="MJ217" s="58"/>
      <c r="MK217" s="58"/>
      <c r="ML217" s="58"/>
      <c r="MM217" s="58"/>
      <c r="MN217" s="58"/>
      <c r="MO217" s="58"/>
      <c r="MP217" s="58"/>
      <c r="MQ217" s="58"/>
      <c r="MR217" s="58"/>
      <c r="MS217" s="58"/>
      <c r="MT217" s="58"/>
      <c r="MU217" s="58"/>
      <c r="MV217" s="38"/>
      <c r="MW217" s="38"/>
      <c r="MX217" s="38"/>
      <c r="MY217" s="38"/>
      <c r="MZ217" s="38"/>
      <c r="NA217" s="38"/>
      <c r="NB217" s="38"/>
      <c r="NC217" s="38"/>
      <c r="ND217" s="38"/>
      <c r="NE217" s="38"/>
      <c r="NF217" s="38"/>
      <c r="NG217" s="38"/>
      <c r="NH217" s="38"/>
      <c r="NI217" s="38"/>
      <c r="NJ217" s="38"/>
      <c r="NK217" s="38"/>
      <c r="NL217" s="38"/>
      <c r="NM217" s="38"/>
      <c r="NN217" s="49"/>
      <c r="NO217" s="49"/>
      <c r="NP217" s="49"/>
      <c r="NQ217" s="49"/>
      <c r="NR217" s="49"/>
      <c r="NS217" s="49"/>
      <c r="NT217" s="49"/>
      <c r="NU217" s="49"/>
      <c r="NV217" s="49"/>
      <c r="NW217" s="49"/>
      <c r="NX217" s="49"/>
      <c r="NY217" s="49"/>
      <c r="NZ217" s="49"/>
      <c r="OA217" s="49"/>
      <c r="OB217" s="49"/>
      <c r="OC217" s="49"/>
      <c r="OD217" s="49"/>
      <c r="OE217" s="49"/>
      <c r="OF217" s="49"/>
      <c r="OG217" s="49"/>
      <c r="OH217" s="49"/>
      <c r="OI217" s="49"/>
      <c r="OJ217" s="49"/>
      <c r="OK217" s="49"/>
      <c r="OL217" s="49"/>
      <c r="OM217" s="49"/>
      <c r="ON217" s="49"/>
      <c r="OO217" s="49"/>
      <c r="OP217" s="49"/>
      <c r="OQ217" s="49"/>
      <c r="OR217" s="49"/>
      <c r="OS217" s="49"/>
      <c r="OT217" s="49"/>
      <c r="OU217" s="49"/>
      <c r="OV217" s="49"/>
      <c r="OW217" s="49"/>
      <c r="OX217" s="49"/>
      <c r="OY217" s="49"/>
      <c r="OZ217" s="49"/>
      <c r="PA217" s="49"/>
      <c r="PB217" s="49"/>
      <c r="PC217" s="49"/>
      <c r="PD217" s="49"/>
      <c r="PE217" s="49"/>
      <c r="PF217" s="49"/>
      <c r="PG217" s="49"/>
      <c r="PH217" s="49"/>
      <c r="PI217" s="49"/>
      <c r="PJ217" s="49"/>
      <c r="PK217" s="49"/>
      <c r="PL217" s="49"/>
      <c r="PM217" s="49"/>
      <c r="PN217" s="49"/>
      <c r="PO217" s="49"/>
      <c r="PP217" s="49"/>
      <c r="PQ217" s="49"/>
      <c r="PR217" s="49"/>
      <c r="PS217" s="49"/>
      <c r="PT217" s="49"/>
      <c r="PU217" s="49"/>
      <c r="PV217" s="49"/>
      <c r="PW217" s="49"/>
      <c r="PX217" s="49"/>
      <c r="PY217" s="49"/>
      <c r="PZ217" s="49"/>
      <c r="QA217" s="49"/>
      <c r="QB217" s="49"/>
      <c r="QC217" s="49"/>
      <c r="QD217" s="49"/>
      <c r="QE217" s="49"/>
      <c r="QF217" s="49"/>
      <c r="QG217" s="49"/>
      <c r="QH217" s="49"/>
      <c r="QI217" s="49"/>
      <c r="QJ217" s="49"/>
      <c r="QK217" s="49"/>
      <c r="QL217" s="39"/>
      <c r="QM217" s="39"/>
    </row>
    <row r="220" spans="1:475">
      <c r="L220" s="47"/>
    </row>
  </sheetData>
  <sortState ref="B4:GD213">
    <sortCondition descending="1" ref="P4:P213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OJ4"/>
  <sheetViews>
    <sheetView topLeftCell="P3" workbookViewId="0">
      <selection activeCell="P4" sqref="P4"/>
    </sheetView>
  </sheetViews>
  <sheetFormatPr defaultRowHeight="15"/>
  <sheetData>
    <row r="3" spans="1:400" s="85" customFormat="1" ht="276">
      <c r="A3" s="1"/>
      <c r="B3" s="1" t="s">
        <v>0</v>
      </c>
      <c r="C3" s="1"/>
      <c r="D3" s="2" t="s">
        <v>1</v>
      </c>
      <c r="E3" s="3" t="s">
        <v>2</v>
      </c>
      <c r="F3" s="4" t="s">
        <v>3</v>
      </c>
      <c r="G3" s="5" t="s">
        <v>4</v>
      </c>
      <c r="H3" s="6" t="s">
        <v>5</v>
      </c>
      <c r="I3" s="7" t="s">
        <v>6</v>
      </c>
      <c r="J3" s="8" t="s">
        <v>7</v>
      </c>
      <c r="K3" s="8" t="s">
        <v>8</v>
      </c>
      <c r="L3" s="8" t="s">
        <v>9</v>
      </c>
      <c r="M3" s="10"/>
      <c r="N3" s="11"/>
      <c r="O3" s="67"/>
      <c r="P3" s="12"/>
      <c r="Q3" s="13"/>
      <c r="R3" s="9"/>
      <c r="S3" s="9" t="s">
        <v>511</v>
      </c>
      <c r="T3" s="9" t="s">
        <v>510</v>
      </c>
      <c r="U3" s="9" t="s">
        <v>509</v>
      </c>
      <c r="V3" s="9" t="s">
        <v>507</v>
      </c>
      <c r="W3" s="9" t="s">
        <v>506</v>
      </c>
      <c r="X3" s="9" t="s">
        <v>505</v>
      </c>
      <c r="Y3" s="9" t="s">
        <v>503</v>
      </c>
      <c r="Z3" s="9" t="s">
        <v>502</v>
      </c>
      <c r="AA3" s="9" t="s">
        <v>501</v>
      </c>
      <c r="AB3" s="9" t="s">
        <v>500</v>
      </c>
      <c r="AC3" s="9" t="s">
        <v>499</v>
      </c>
      <c r="AD3" s="9" t="s">
        <v>498</v>
      </c>
      <c r="AE3" s="9" t="s">
        <v>497</v>
      </c>
      <c r="AF3" s="9" t="s">
        <v>496</v>
      </c>
      <c r="AG3" s="9" t="s">
        <v>494</v>
      </c>
      <c r="AH3" s="9" t="s">
        <v>495</v>
      </c>
      <c r="AI3" s="9" t="s">
        <v>492</v>
      </c>
      <c r="AJ3" s="9" t="s">
        <v>490</v>
      </c>
      <c r="AK3" s="9" t="s">
        <v>487</v>
      </c>
      <c r="AL3" s="9" t="s">
        <v>486</v>
      </c>
      <c r="AM3" s="9" t="s">
        <v>483</v>
      </c>
      <c r="AN3" s="9" t="s">
        <v>481</v>
      </c>
      <c r="AO3" s="9" t="s">
        <v>480</v>
      </c>
      <c r="AP3" s="9" t="s">
        <v>479</v>
      </c>
      <c r="AQ3" s="9" t="s">
        <v>478</v>
      </c>
      <c r="AR3" s="9" t="s">
        <v>476</v>
      </c>
      <c r="AS3" s="9" t="s">
        <v>477</v>
      </c>
      <c r="AT3" s="9" t="s">
        <v>475</v>
      </c>
      <c r="AU3" s="9" t="s">
        <v>474</v>
      </c>
      <c r="AV3" s="9" t="s">
        <v>471</v>
      </c>
      <c r="AW3" s="9" t="s">
        <v>470</v>
      </c>
      <c r="AX3" s="9" t="s">
        <v>467</v>
      </c>
      <c r="AY3" s="9" t="s">
        <v>461</v>
      </c>
      <c r="AZ3" s="9" t="s">
        <v>466</v>
      </c>
      <c r="BA3" s="9" t="s">
        <v>460</v>
      </c>
      <c r="BB3" s="9" t="s">
        <v>459</v>
      </c>
      <c r="BC3" s="9" t="s">
        <v>457</v>
      </c>
      <c r="BD3" s="9" t="s">
        <v>458</v>
      </c>
      <c r="BE3" s="9" t="s">
        <v>456</v>
      </c>
      <c r="BF3" s="9" t="s">
        <v>455</v>
      </c>
      <c r="BG3" s="9" t="s">
        <v>454</v>
      </c>
      <c r="BH3" s="9" t="s">
        <v>453</v>
      </c>
      <c r="BI3" s="9" t="s">
        <v>451</v>
      </c>
      <c r="BJ3" s="9" t="s">
        <v>452</v>
      </c>
      <c r="BK3" s="9" t="s">
        <v>440</v>
      </c>
      <c r="BL3" s="9" t="s">
        <v>439</v>
      </c>
      <c r="BM3" s="9" t="s">
        <v>438</v>
      </c>
      <c r="BN3" s="9" t="s">
        <v>436</v>
      </c>
      <c r="BO3" s="9" t="s">
        <v>437</v>
      </c>
      <c r="BP3" s="9" t="s">
        <v>431</v>
      </c>
      <c r="BQ3" s="9" t="s">
        <v>432</v>
      </c>
      <c r="BR3" s="9" t="s">
        <v>430</v>
      </c>
      <c r="BS3" s="9" t="s">
        <v>426</v>
      </c>
      <c r="BT3" s="9" t="s">
        <v>425</v>
      </c>
      <c r="BU3" s="9" t="s">
        <v>424</v>
      </c>
      <c r="BV3" s="9" t="s">
        <v>423</v>
      </c>
      <c r="BW3" s="9" t="s">
        <v>421</v>
      </c>
      <c r="BX3" s="9" t="s">
        <v>420</v>
      </c>
      <c r="BY3" s="9" t="s">
        <v>419</v>
      </c>
      <c r="BZ3" s="9" t="s">
        <v>418</v>
      </c>
      <c r="CA3" s="9" t="s">
        <v>416</v>
      </c>
      <c r="CB3" s="9" t="s">
        <v>417</v>
      </c>
      <c r="CC3" s="9" t="s">
        <v>422</v>
      </c>
      <c r="CD3" s="9" t="s">
        <v>413</v>
      </c>
      <c r="CE3" s="9" t="s">
        <v>411</v>
      </c>
      <c r="CF3" s="9" t="s">
        <v>409</v>
      </c>
      <c r="CG3" s="9" t="s">
        <v>404</v>
      </c>
      <c r="CH3" s="9" t="s">
        <v>412</v>
      </c>
      <c r="CI3" s="9" t="s">
        <v>403</v>
      </c>
      <c r="CJ3" s="9" t="s">
        <v>402</v>
      </c>
      <c r="CK3" s="9" t="s">
        <v>401</v>
      </c>
      <c r="CL3" s="9" t="s">
        <v>399</v>
      </c>
      <c r="CM3" s="9" t="s">
        <v>400</v>
      </c>
      <c r="CN3" s="9" t="s">
        <v>398</v>
      </c>
      <c r="CO3" s="9" t="s">
        <v>397</v>
      </c>
      <c r="CP3" s="9" t="s">
        <v>392</v>
      </c>
      <c r="CQ3" s="9" t="s">
        <v>391</v>
      </c>
      <c r="CR3" s="9" t="s">
        <v>389</v>
      </c>
      <c r="CS3" s="9" t="s">
        <v>381</v>
      </c>
      <c r="CT3" s="9" t="s">
        <v>380</v>
      </c>
      <c r="CU3" s="9" t="s">
        <v>379</v>
      </c>
      <c r="CV3" s="9" t="s">
        <v>377</v>
      </c>
      <c r="CW3" s="9" t="s">
        <v>376</v>
      </c>
      <c r="CX3" s="9" t="s">
        <v>375</v>
      </c>
      <c r="CY3" s="9" t="s">
        <v>371</v>
      </c>
      <c r="CZ3" s="9" t="s">
        <v>370</v>
      </c>
      <c r="DA3" s="9" t="s">
        <v>368</v>
      </c>
      <c r="DB3" s="9" t="s">
        <v>367</v>
      </c>
      <c r="DC3" s="9" t="s">
        <v>366</v>
      </c>
      <c r="DD3" s="9" t="s">
        <v>365</v>
      </c>
      <c r="DE3" s="9" t="s">
        <v>364</v>
      </c>
      <c r="DF3" s="9" t="s">
        <v>363</v>
      </c>
      <c r="DG3" s="9" t="s">
        <v>362</v>
      </c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47"/>
      <c r="NR3" s="47"/>
      <c r="NS3" s="47"/>
      <c r="NT3" s="47"/>
      <c r="NU3" s="47"/>
      <c r="NV3" s="47"/>
      <c r="NW3" s="47"/>
      <c r="NX3" s="47"/>
      <c r="NY3" s="47"/>
      <c r="NZ3" s="47"/>
      <c r="OA3" s="47"/>
      <c r="OB3" s="47"/>
      <c r="OC3" s="47"/>
      <c r="OD3" s="47"/>
      <c r="OE3" s="47"/>
      <c r="OF3" s="47"/>
      <c r="OG3" s="47"/>
      <c r="OH3" s="47"/>
      <c r="OI3" s="47"/>
      <c r="OJ3" s="47"/>
    </row>
    <row r="4" spans="1:400" s="85" customFormat="1">
      <c r="A4" s="14" t="e">
        <f>#REF!+1</f>
        <v>#REF!</v>
      </c>
      <c r="B4" s="30">
        <f t="shared" ref="B4" si="0">SUM(D4:L4)</f>
        <v>24</v>
      </c>
      <c r="C4" s="30"/>
      <c r="D4" s="54"/>
      <c r="E4" s="31"/>
      <c r="F4" s="66"/>
      <c r="G4" s="65"/>
      <c r="H4" s="92"/>
      <c r="I4" s="32">
        <v>3</v>
      </c>
      <c r="J4" s="18">
        <v>2</v>
      </c>
      <c r="K4" s="18">
        <v>18</v>
      </c>
      <c r="L4" s="18">
        <v>1</v>
      </c>
      <c r="M4" s="33" t="s">
        <v>189</v>
      </c>
      <c r="N4" s="33" t="s">
        <v>190</v>
      </c>
      <c r="O4" s="18">
        <v>1943</v>
      </c>
      <c r="P4" s="34">
        <f t="shared" ref="P4" si="1">SUM(R4:ANM4)</f>
        <v>222.2</v>
      </c>
      <c r="Q4" s="35">
        <f t="shared" ref="Q4" si="2">COUNTIF(R4:ANM4,"&gt;0")</f>
        <v>24</v>
      </c>
      <c r="R4" s="20"/>
      <c r="S4" s="20">
        <v>9.1</v>
      </c>
      <c r="T4" s="20"/>
      <c r="U4" s="20"/>
      <c r="V4" s="20">
        <v>6.9</v>
      </c>
      <c r="W4" s="20"/>
      <c r="X4" s="20">
        <v>5.5</v>
      </c>
      <c r="Y4" s="20"/>
      <c r="Z4" s="20"/>
      <c r="AA4" s="20"/>
      <c r="AB4" s="20"/>
      <c r="AC4" s="20"/>
      <c r="AD4" s="20">
        <v>5.6</v>
      </c>
      <c r="AE4" s="20"/>
      <c r="AF4" s="20"/>
      <c r="AG4" s="20"/>
      <c r="AH4" s="20"/>
      <c r="AI4" s="20">
        <v>6</v>
      </c>
      <c r="AJ4" s="20"/>
      <c r="AK4" s="20">
        <v>6.3</v>
      </c>
      <c r="AL4" s="20"/>
      <c r="AM4" s="20"/>
      <c r="AN4" s="20"/>
      <c r="AO4" s="20">
        <v>6.3</v>
      </c>
      <c r="AP4" s="20"/>
      <c r="AQ4" s="20"/>
      <c r="AR4" s="20"/>
      <c r="AS4" s="20">
        <v>10</v>
      </c>
      <c r="AT4" s="20"/>
      <c r="AU4" s="20"/>
      <c r="AV4" s="20">
        <v>10</v>
      </c>
      <c r="AW4" s="20"/>
      <c r="AX4" s="20"/>
      <c r="AY4" s="20"/>
      <c r="AZ4" s="20"/>
      <c r="BA4" s="20">
        <v>5</v>
      </c>
      <c r="BB4" s="18"/>
      <c r="BC4" s="18">
        <v>2.5</v>
      </c>
      <c r="BD4" s="20"/>
      <c r="BE4" s="20">
        <v>5.4</v>
      </c>
      <c r="BF4" s="20"/>
      <c r="BG4" s="20">
        <v>10</v>
      </c>
      <c r="BH4" s="20">
        <v>11.3</v>
      </c>
      <c r="BI4" s="18"/>
      <c r="BJ4" s="18">
        <v>12.3</v>
      </c>
      <c r="BK4" s="18"/>
      <c r="BL4" s="18"/>
      <c r="BM4" s="18"/>
      <c r="BN4" s="18"/>
      <c r="BO4" s="32">
        <v>21.1</v>
      </c>
      <c r="BP4" s="20"/>
      <c r="BQ4" s="20"/>
      <c r="BR4" s="37"/>
      <c r="BS4" s="37"/>
      <c r="BT4" s="37"/>
      <c r="BU4" s="37"/>
      <c r="BV4" s="37"/>
      <c r="BW4" s="37"/>
      <c r="BX4" s="37"/>
      <c r="BY4" s="37">
        <v>11.2</v>
      </c>
      <c r="BZ4" s="37"/>
      <c r="CA4" s="37">
        <v>12.4</v>
      </c>
      <c r="CB4" s="18"/>
      <c r="CC4" s="18"/>
      <c r="CD4" s="18"/>
      <c r="CE4" s="18"/>
      <c r="CF4" s="32">
        <v>21.1</v>
      </c>
      <c r="CG4" s="18"/>
      <c r="CH4" s="18"/>
      <c r="CI4" s="32">
        <v>21.1</v>
      </c>
      <c r="CJ4" s="37"/>
      <c r="CK4" s="37"/>
      <c r="CL4" s="37"/>
      <c r="CM4" s="37"/>
      <c r="CN4" s="37">
        <v>9.8000000000000007</v>
      </c>
      <c r="CO4" s="37"/>
      <c r="CP4" s="37">
        <v>4.5</v>
      </c>
      <c r="CQ4" s="37"/>
      <c r="CR4" s="37"/>
      <c r="CS4" s="37"/>
      <c r="CT4" s="37">
        <v>4</v>
      </c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>
        <v>4.8</v>
      </c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  <c r="IW4" s="37"/>
      <c r="IX4" s="37"/>
      <c r="IY4" s="37"/>
      <c r="IZ4" s="37"/>
      <c r="JA4" s="37"/>
      <c r="JB4" s="37"/>
      <c r="JC4" s="37"/>
      <c r="JD4" s="37"/>
      <c r="JE4" s="37"/>
      <c r="JF4" s="37"/>
      <c r="JG4" s="37"/>
      <c r="JH4" s="37"/>
      <c r="JI4" s="37"/>
      <c r="JJ4" s="37"/>
      <c r="JK4" s="37"/>
      <c r="JL4" s="37"/>
      <c r="JM4" s="37"/>
      <c r="JN4" s="37"/>
      <c r="JO4" s="37"/>
      <c r="JP4" s="37"/>
      <c r="JQ4" s="37"/>
      <c r="JR4" s="37"/>
      <c r="JS4" s="37"/>
      <c r="JT4" s="37"/>
      <c r="JU4" s="37"/>
      <c r="JV4" s="37"/>
      <c r="JW4" s="37"/>
      <c r="JX4" s="37"/>
      <c r="JY4" s="37"/>
      <c r="JZ4" s="37"/>
      <c r="KA4" s="37"/>
      <c r="KB4" s="37"/>
      <c r="KC4" s="37"/>
      <c r="KD4" s="37"/>
      <c r="KE4" s="37"/>
      <c r="KF4" s="37"/>
      <c r="KG4" s="37"/>
      <c r="KH4" s="37"/>
      <c r="KI4" s="37"/>
      <c r="KJ4" s="37"/>
      <c r="KK4" s="37"/>
      <c r="KL4" s="37"/>
      <c r="KM4" s="37"/>
      <c r="KN4" s="37"/>
      <c r="KO4" s="37"/>
      <c r="KP4" s="38"/>
      <c r="KQ4" s="37"/>
      <c r="KR4" s="37"/>
      <c r="KS4" s="37"/>
      <c r="KT4" s="37"/>
      <c r="KU4" s="37"/>
      <c r="KV4" s="37"/>
      <c r="KW4" s="37"/>
      <c r="KX4" s="37"/>
      <c r="KY4" s="37"/>
      <c r="KZ4" s="20"/>
      <c r="LA4" s="37"/>
      <c r="LB4" s="37"/>
      <c r="LC4" s="37"/>
      <c r="LD4" s="37"/>
      <c r="LE4" s="37"/>
      <c r="LF4" s="37"/>
      <c r="LG4" s="37"/>
      <c r="LH4" s="37"/>
      <c r="LI4" s="37"/>
      <c r="LJ4" s="37"/>
      <c r="LK4" s="37"/>
      <c r="LL4" s="37"/>
      <c r="LM4" s="37"/>
      <c r="LN4" s="37"/>
      <c r="LO4" s="20"/>
      <c r="LP4" s="20"/>
      <c r="LQ4" s="20"/>
      <c r="LR4" s="20"/>
      <c r="LS4" s="20"/>
      <c r="LT4" s="20"/>
      <c r="LU4" s="20"/>
      <c r="LV4" s="20"/>
      <c r="LW4" s="20"/>
      <c r="LX4" s="20"/>
      <c r="LY4" s="20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49"/>
      <c r="NF4" s="49"/>
      <c r="NG4" s="49"/>
      <c r="NH4" s="49"/>
      <c r="NI4" s="49"/>
      <c r="NJ4" s="49"/>
      <c r="NK4" s="49"/>
      <c r="NL4" s="49"/>
      <c r="NM4" s="49"/>
      <c r="NN4" s="49"/>
      <c r="NO4" s="39"/>
      <c r="NP4" s="39"/>
      <c r="NQ4" s="47"/>
      <c r="NR4" s="47"/>
      <c r="NS4" s="47"/>
      <c r="NT4" s="47"/>
      <c r="NU4" s="47"/>
      <c r="NV4" s="47"/>
      <c r="NW4" s="47"/>
      <c r="NX4" s="47"/>
      <c r="NY4" s="47"/>
      <c r="NZ4" s="47"/>
      <c r="OA4" s="47"/>
      <c r="OB4" s="47"/>
      <c r="OC4" s="47"/>
      <c r="OD4" s="47"/>
      <c r="OE4" s="47"/>
      <c r="OF4" s="47"/>
      <c r="OG4" s="47"/>
      <c r="OH4" s="47"/>
      <c r="OI4" s="47"/>
      <c r="OJ4" s="4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40"/>
  <sheetViews>
    <sheetView topLeftCell="A190" workbookViewId="0">
      <selection activeCell="B201" sqref="B201:D201"/>
    </sheetView>
  </sheetViews>
  <sheetFormatPr defaultRowHeight="15"/>
  <cols>
    <col min="2" max="2" width="12.5703125" bestFit="1" customWidth="1"/>
    <col min="3" max="3" width="14.140625" bestFit="1" customWidth="1"/>
  </cols>
  <sheetData>
    <row r="1" spans="1:4">
      <c r="A1" t="s">
        <v>388</v>
      </c>
      <c r="B1" s="33" t="s">
        <v>372</v>
      </c>
      <c r="C1" s="33" t="s">
        <v>373</v>
      </c>
      <c r="D1" s="18" t="s">
        <v>374</v>
      </c>
    </row>
    <row r="2" spans="1:4">
      <c r="B2" s="33" t="s">
        <v>41</v>
      </c>
      <c r="C2" s="33" t="s">
        <v>44</v>
      </c>
      <c r="D2" s="18">
        <v>2006</v>
      </c>
    </row>
    <row r="3" spans="1:4">
      <c r="B3" s="33" t="s">
        <v>41</v>
      </c>
      <c r="C3" s="33" t="s">
        <v>42</v>
      </c>
      <c r="D3" s="18">
        <v>1974</v>
      </c>
    </row>
    <row r="4" spans="1:4">
      <c r="B4" s="33" t="s">
        <v>316</v>
      </c>
      <c r="C4" s="33" t="s">
        <v>48</v>
      </c>
      <c r="D4" s="18">
        <v>1975</v>
      </c>
    </row>
    <row r="5" spans="1:4">
      <c r="B5" s="33" t="s">
        <v>312</v>
      </c>
      <c r="C5" s="33" t="s">
        <v>313</v>
      </c>
      <c r="D5" s="18">
        <v>1974</v>
      </c>
    </row>
    <row r="6" spans="1:4">
      <c r="B6" s="33" t="s">
        <v>287</v>
      </c>
      <c r="C6" s="33" t="s">
        <v>288</v>
      </c>
      <c r="D6" s="18">
        <v>2006</v>
      </c>
    </row>
    <row r="7" spans="1:4">
      <c r="B7" s="33" t="s">
        <v>276</v>
      </c>
      <c r="C7" s="33" t="s">
        <v>87</v>
      </c>
      <c r="D7" s="18">
        <v>1968</v>
      </c>
    </row>
    <row r="8" spans="1:4">
      <c r="B8" s="33" t="s">
        <v>43</v>
      </c>
      <c r="C8" s="33" t="s">
        <v>44</v>
      </c>
      <c r="D8" s="18">
        <v>1978</v>
      </c>
    </row>
    <row r="9" spans="1:4">
      <c r="B9" s="33" t="s">
        <v>45</v>
      </c>
      <c r="C9" s="33" t="s">
        <v>46</v>
      </c>
      <c r="D9" s="18">
        <v>1969</v>
      </c>
    </row>
    <row r="10" spans="1:4">
      <c r="B10" s="33" t="s">
        <v>47</v>
      </c>
      <c r="C10" s="33" t="s">
        <v>491</v>
      </c>
      <c r="D10" s="18">
        <v>1975</v>
      </c>
    </row>
    <row r="11" spans="1:4">
      <c r="B11" s="33" t="s">
        <v>330</v>
      </c>
      <c r="C11" s="33" t="s">
        <v>331</v>
      </c>
      <c r="D11" s="68">
        <v>2004</v>
      </c>
    </row>
    <row r="12" spans="1:4">
      <c r="B12" s="33" t="s">
        <v>49</v>
      </c>
      <c r="C12" s="33" t="s">
        <v>50</v>
      </c>
      <c r="D12" s="18">
        <v>1971</v>
      </c>
    </row>
    <row r="13" spans="1:4">
      <c r="B13" s="33" t="s">
        <v>339</v>
      </c>
      <c r="C13" s="33" t="s">
        <v>340</v>
      </c>
      <c r="D13" s="18">
        <v>1982</v>
      </c>
    </row>
    <row r="14" spans="1:4">
      <c r="B14" s="33" t="s">
        <v>51</v>
      </c>
      <c r="C14" s="33" t="s">
        <v>54</v>
      </c>
      <c r="D14" s="18">
        <v>2004</v>
      </c>
    </row>
    <row r="15" spans="1:4">
      <c r="B15" s="33" t="s">
        <v>51</v>
      </c>
      <c r="C15" s="33" t="s">
        <v>52</v>
      </c>
      <c r="D15" s="18">
        <v>1968</v>
      </c>
    </row>
    <row r="16" spans="1:4">
      <c r="B16" s="33" t="s">
        <v>51</v>
      </c>
      <c r="C16" s="33" t="s">
        <v>53</v>
      </c>
      <c r="D16" s="18">
        <v>2002</v>
      </c>
    </row>
    <row r="17" spans="2:4">
      <c r="B17" s="33" t="s">
        <v>314</v>
      </c>
      <c r="C17" s="33" t="s">
        <v>44</v>
      </c>
      <c r="D17" s="18">
        <v>1970</v>
      </c>
    </row>
    <row r="18" spans="2:4">
      <c r="B18" s="33" t="s">
        <v>55</v>
      </c>
      <c r="C18" s="33" t="s">
        <v>56</v>
      </c>
      <c r="D18" s="18">
        <v>1959</v>
      </c>
    </row>
    <row r="19" spans="2:4">
      <c r="B19" s="33" t="s">
        <v>259</v>
      </c>
      <c r="C19" s="33" t="s">
        <v>260</v>
      </c>
      <c r="D19" s="18">
        <v>1988</v>
      </c>
    </row>
    <row r="20" spans="2:4">
      <c r="B20" s="33" t="s">
        <v>25</v>
      </c>
      <c r="C20" s="33" t="s">
        <v>26</v>
      </c>
      <c r="D20" s="18">
        <v>1981</v>
      </c>
    </row>
    <row r="21" spans="2:4">
      <c r="B21" s="33" t="s">
        <v>25</v>
      </c>
      <c r="C21" s="33" t="s">
        <v>57</v>
      </c>
      <c r="D21" s="18">
        <v>1962</v>
      </c>
    </row>
    <row r="22" spans="2:4">
      <c r="B22" s="33" t="s">
        <v>58</v>
      </c>
      <c r="C22" s="33" t="s">
        <v>59</v>
      </c>
      <c r="D22" s="18">
        <v>1988</v>
      </c>
    </row>
    <row r="23" spans="2:4">
      <c r="B23" s="33" t="s">
        <v>58</v>
      </c>
      <c r="C23" s="33" t="s">
        <v>60</v>
      </c>
      <c r="D23" s="18">
        <v>1959</v>
      </c>
    </row>
    <row r="24" spans="2:4">
      <c r="B24" s="33" t="s">
        <v>61</v>
      </c>
      <c r="C24" s="33" t="s">
        <v>62</v>
      </c>
      <c r="D24" s="18">
        <v>1973</v>
      </c>
    </row>
    <row r="25" spans="2:4">
      <c r="B25" s="33" t="s">
        <v>63</v>
      </c>
      <c r="C25" s="33" t="s">
        <v>40</v>
      </c>
      <c r="D25" s="18">
        <v>1974</v>
      </c>
    </row>
    <row r="26" spans="2:4">
      <c r="B26" s="33" t="s">
        <v>277</v>
      </c>
      <c r="C26" s="33" t="s">
        <v>278</v>
      </c>
      <c r="D26" s="18">
        <v>1956</v>
      </c>
    </row>
    <row r="27" spans="2:4">
      <c r="B27" s="33" t="s">
        <v>65</v>
      </c>
      <c r="C27" s="33" t="s">
        <v>62</v>
      </c>
      <c r="D27" s="18">
        <v>1972</v>
      </c>
    </row>
    <row r="28" spans="2:4">
      <c r="B28" s="33" t="s">
        <v>65</v>
      </c>
      <c r="C28" s="33" t="s">
        <v>382</v>
      </c>
      <c r="D28" s="18">
        <v>1976</v>
      </c>
    </row>
    <row r="29" spans="2:4">
      <c r="B29" s="33" t="s">
        <v>66</v>
      </c>
      <c r="C29" s="33" t="s">
        <v>67</v>
      </c>
      <c r="D29" s="18">
        <v>1971</v>
      </c>
    </row>
    <row r="30" spans="2:4">
      <c r="B30" s="33" t="s">
        <v>246</v>
      </c>
      <c r="C30" s="33" t="s">
        <v>57</v>
      </c>
      <c r="D30" s="18">
        <v>1968</v>
      </c>
    </row>
    <row r="31" spans="2:4">
      <c r="B31" s="33" t="s">
        <v>68</v>
      </c>
      <c r="C31" s="33" t="s">
        <v>59</v>
      </c>
      <c r="D31" s="18">
        <v>1973</v>
      </c>
    </row>
    <row r="32" spans="2:4">
      <c r="B32" s="33" t="s">
        <v>322</v>
      </c>
      <c r="C32" s="33" t="s">
        <v>323</v>
      </c>
      <c r="D32" s="68">
        <v>1955</v>
      </c>
    </row>
    <row r="33" spans="2:4">
      <c r="B33" s="33" t="s">
        <v>306</v>
      </c>
      <c r="C33" s="33" t="s">
        <v>300</v>
      </c>
      <c r="D33" s="18">
        <v>1969</v>
      </c>
    </row>
    <row r="34" spans="2:4">
      <c r="B34" s="33" t="s">
        <v>69</v>
      </c>
      <c r="C34" s="33" t="s">
        <v>70</v>
      </c>
      <c r="D34" s="18">
        <v>1976</v>
      </c>
    </row>
    <row r="35" spans="2:4">
      <c r="B35" s="33" t="s">
        <v>354</v>
      </c>
      <c r="C35" s="33" t="s">
        <v>355</v>
      </c>
      <c r="D35" s="18">
        <v>2009</v>
      </c>
    </row>
    <row r="36" spans="2:4">
      <c r="B36" s="33" t="s">
        <v>299</v>
      </c>
      <c r="C36" s="33" t="s">
        <v>300</v>
      </c>
      <c r="D36" s="18">
        <v>1975</v>
      </c>
    </row>
    <row r="37" spans="2:4">
      <c r="B37" s="33" t="s">
        <v>71</v>
      </c>
      <c r="C37" s="33" t="s">
        <v>72</v>
      </c>
      <c r="D37" s="18">
        <v>1971</v>
      </c>
    </row>
    <row r="38" spans="2:4">
      <c r="B38" s="33" t="s">
        <v>279</v>
      </c>
      <c r="C38" s="33" t="s">
        <v>57</v>
      </c>
      <c r="D38" s="18">
        <v>1960</v>
      </c>
    </row>
    <row r="39" spans="2:4">
      <c r="B39" s="33" t="s">
        <v>255</v>
      </c>
      <c r="C39" s="33" t="s">
        <v>52</v>
      </c>
      <c r="D39" s="18">
        <v>1972</v>
      </c>
    </row>
    <row r="40" spans="2:4">
      <c r="B40" s="33" t="s">
        <v>73</v>
      </c>
      <c r="C40" s="33" t="s">
        <v>74</v>
      </c>
      <c r="D40" s="18">
        <v>1988</v>
      </c>
    </row>
    <row r="41" spans="2:4">
      <c r="B41" s="33" t="s">
        <v>280</v>
      </c>
      <c r="C41" s="33" t="s">
        <v>48</v>
      </c>
      <c r="D41" s="18">
        <v>1962</v>
      </c>
    </row>
    <row r="42" spans="2:4">
      <c r="B42" s="33" t="s">
        <v>351</v>
      </c>
      <c r="C42" s="33" t="s">
        <v>352</v>
      </c>
      <c r="D42" s="18">
        <v>1969</v>
      </c>
    </row>
    <row r="43" spans="2:4">
      <c r="B43" s="33" t="s">
        <v>263</v>
      </c>
      <c r="C43" s="33" t="s">
        <v>264</v>
      </c>
      <c r="D43" s="18">
        <v>1971</v>
      </c>
    </row>
    <row r="44" spans="2:4">
      <c r="B44" s="33" t="s">
        <v>265</v>
      </c>
      <c r="C44" s="33" t="s">
        <v>76</v>
      </c>
      <c r="D44" s="18">
        <v>1970</v>
      </c>
    </row>
    <row r="45" spans="2:4">
      <c r="B45" s="33" t="s">
        <v>75</v>
      </c>
      <c r="C45" s="33" t="s">
        <v>76</v>
      </c>
      <c r="D45" s="18">
        <v>1976</v>
      </c>
    </row>
    <row r="46" spans="2:4">
      <c r="B46" s="33" t="s">
        <v>294</v>
      </c>
      <c r="C46" s="33" t="s">
        <v>295</v>
      </c>
      <c r="D46" s="18">
        <v>2003</v>
      </c>
    </row>
    <row r="47" spans="2:4">
      <c r="B47" s="33" t="s">
        <v>77</v>
      </c>
      <c r="C47" s="33" t="s">
        <v>78</v>
      </c>
      <c r="D47" s="18">
        <v>1959</v>
      </c>
    </row>
    <row r="48" spans="2:4">
      <c r="B48" s="33" t="s">
        <v>324</v>
      </c>
      <c r="C48" s="33" t="s">
        <v>90</v>
      </c>
      <c r="D48" s="68">
        <v>1968</v>
      </c>
    </row>
    <row r="49" spans="2:4">
      <c r="B49" s="33" t="s">
        <v>79</v>
      </c>
      <c r="C49" s="33" t="s">
        <v>80</v>
      </c>
      <c r="D49" s="18">
        <v>1965</v>
      </c>
    </row>
    <row r="50" spans="2:4">
      <c r="B50" s="33" t="s">
        <v>320</v>
      </c>
      <c r="C50" s="33" t="s">
        <v>192</v>
      </c>
      <c r="D50" s="18">
        <v>1970</v>
      </c>
    </row>
    <row r="51" spans="2:4">
      <c r="B51" s="33" t="s">
        <v>81</v>
      </c>
      <c r="C51" s="33" t="s">
        <v>82</v>
      </c>
      <c r="D51" s="18">
        <v>1980</v>
      </c>
    </row>
    <row r="52" spans="2:4">
      <c r="B52" s="33" t="s">
        <v>83</v>
      </c>
      <c r="C52" s="33" t="s">
        <v>300</v>
      </c>
      <c r="D52" s="18">
        <v>1951</v>
      </c>
    </row>
    <row r="53" spans="2:4">
      <c r="B53" s="33" t="s">
        <v>83</v>
      </c>
      <c r="C53" s="33" t="s">
        <v>84</v>
      </c>
      <c r="D53" s="18">
        <v>1979</v>
      </c>
    </row>
    <row r="54" spans="2:4">
      <c r="B54" s="33" t="s">
        <v>383</v>
      </c>
      <c r="C54" s="33" t="s">
        <v>384</v>
      </c>
      <c r="D54" s="18">
        <v>1977</v>
      </c>
    </row>
    <row r="55" spans="2:4">
      <c r="B55" s="33" t="s">
        <v>85</v>
      </c>
      <c r="C55" s="33" t="s">
        <v>72</v>
      </c>
      <c r="D55" s="18">
        <v>2004</v>
      </c>
    </row>
    <row r="56" spans="2:4">
      <c r="B56" s="33" t="s">
        <v>29</v>
      </c>
      <c r="C56" s="33" t="s">
        <v>30</v>
      </c>
      <c r="D56" s="18">
        <v>1964</v>
      </c>
    </row>
    <row r="57" spans="2:4">
      <c r="B57" s="33" t="s">
        <v>86</v>
      </c>
      <c r="C57" s="33" t="s">
        <v>87</v>
      </c>
      <c r="D57" s="18">
        <v>1974</v>
      </c>
    </row>
    <row r="58" spans="2:4">
      <c r="B58" s="33" t="s">
        <v>88</v>
      </c>
      <c r="C58" s="33" t="s">
        <v>87</v>
      </c>
      <c r="D58" s="18">
        <v>1959</v>
      </c>
    </row>
    <row r="59" spans="2:4">
      <c r="B59" s="33" t="s">
        <v>88</v>
      </c>
      <c r="C59" s="33" t="s">
        <v>378</v>
      </c>
      <c r="D59" s="18">
        <v>1960</v>
      </c>
    </row>
    <row r="60" spans="2:4">
      <c r="B60" s="33" t="s">
        <v>357</v>
      </c>
      <c r="C60" s="33" t="s">
        <v>358</v>
      </c>
      <c r="D60" s="18">
        <v>1992</v>
      </c>
    </row>
    <row r="61" spans="2:4">
      <c r="B61" s="33" t="s">
        <v>359</v>
      </c>
      <c r="C61" s="33" t="s">
        <v>40</v>
      </c>
      <c r="D61" s="18">
        <v>1993</v>
      </c>
    </row>
    <row r="62" spans="2:4">
      <c r="B62" s="33" t="s">
        <v>89</v>
      </c>
      <c r="C62" s="33" t="s">
        <v>90</v>
      </c>
      <c r="D62" s="18">
        <v>1967</v>
      </c>
    </row>
    <row r="63" spans="2:4">
      <c r="B63" s="33" t="s">
        <v>332</v>
      </c>
      <c r="C63" s="33" t="s">
        <v>171</v>
      </c>
      <c r="D63" s="18">
        <v>1963</v>
      </c>
    </row>
    <row r="64" spans="2:4">
      <c r="B64" s="33" t="s">
        <v>335</v>
      </c>
      <c r="C64" s="33" t="s">
        <v>62</v>
      </c>
      <c r="D64" s="18">
        <v>1964</v>
      </c>
    </row>
    <row r="65" spans="2:4">
      <c r="B65" s="33" t="s">
        <v>91</v>
      </c>
      <c r="C65" s="33" t="s">
        <v>92</v>
      </c>
      <c r="D65" s="18">
        <v>1958</v>
      </c>
    </row>
    <row r="66" spans="2:4">
      <c r="B66" s="33" t="s">
        <v>93</v>
      </c>
      <c r="C66" s="33" t="s">
        <v>94</v>
      </c>
      <c r="D66" s="18">
        <v>1993</v>
      </c>
    </row>
    <row r="67" spans="2:4">
      <c r="B67" s="33" t="s">
        <v>266</v>
      </c>
      <c r="C67" s="33" t="s">
        <v>97</v>
      </c>
      <c r="D67" s="18">
        <v>1971</v>
      </c>
    </row>
    <row r="68" spans="2:4">
      <c r="B68" s="33" t="s">
        <v>95</v>
      </c>
      <c r="C68" s="33" t="s">
        <v>90</v>
      </c>
      <c r="D68" s="18">
        <v>1973</v>
      </c>
    </row>
    <row r="69" spans="2:4">
      <c r="B69" s="33" t="s">
        <v>96</v>
      </c>
      <c r="C69" s="33" t="s">
        <v>97</v>
      </c>
      <c r="D69" s="18">
        <v>1970</v>
      </c>
    </row>
    <row r="70" spans="2:4">
      <c r="B70" s="33" t="s">
        <v>31</v>
      </c>
      <c r="C70" s="33" t="s">
        <v>32</v>
      </c>
      <c r="D70" s="18">
        <v>1980</v>
      </c>
    </row>
    <row r="71" spans="2:4">
      <c r="B71" s="33" t="s">
        <v>303</v>
      </c>
      <c r="C71" s="33" t="s">
        <v>304</v>
      </c>
      <c r="D71" s="18">
        <v>1982</v>
      </c>
    </row>
    <row r="72" spans="2:4">
      <c r="B72" s="33" t="s">
        <v>249</v>
      </c>
      <c r="C72" s="33" t="s">
        <v>60</v>
      </c>
      <c r="D72" s="18">
        <v>1984</v>
      </c>
    </row>
    <row r="73" spans="2:4">
      <c r="B73" s="33" t="s">
        <v>98</v>
      </c>
      <c r="C73" s="33" t="s">
        <v>97</v>
      </c>
      <c r="D73" s="18">
        <v>1971</v>
      </c>
    </row>
    <row r="74" spans="2:4">
      <c r="B74" s="33" t="s">
        <v>99</v>
      </c>
      <c r="C74" s="33" t="s">
        <v>48</v>
      </c>
      <c r="D74" s="18">
        <v>1962</v>
      </c>
    </row>
    <row r="75" spans="2:4">
      <c r="B75" s="33" t="s">
        <v>100</v>
      </c>
      <c r="C75" s="33" t="s">
        <v>101</v>
      </c>
      <c r="D75" s="18">
        <v>1981</v>
      </c>
    </row>
    <row r="76" spans="2:4">
      <c r="B76" s="33" t="s">
        <v>258</v>
      </c>
      <c r="C76" s="33" t="s">
        <v>229</v>
      </c>
      <c r="D76" s="18">
        <v>1980</v>
      </c>
    </row>
    <row r="77" spans="2:4">
      <c r="B77" s="33" t="s">
        <v>102</v>
      </c>
      <c r="C77" s="33" t="s">
        <v>103</v>
      </c>
      <c r="D77" s="18">
        <v>1982</v>
      </c>
    </row>
    <row r="78" spans="2:4">
      <c r="B78" s="33" t="s">
        <v>104</v>
      </c>
      <c r="C78" s="33" t="s">
        <v>105</v>
      </c>
      <c r="D78" s="18">
        <v>1984</v>
      </c>
    </row>
    <row r="79" spans="2:4">
      <c r="B79" s="33" t="s">
        <v>106</v>
      </c>
      <c r="C79" s="33" t="s">
        <v>108</v>
      </c>
      <c r="D79" s="18">
        <v>1993</v>
      </c>
    </row>
    <row r="80" spans="2:4">
      <c r="B80" s="33" t="s">
        <v>106</v>
      </c>
      <c r="C80" s="33" t="s">
        <v>107</v>
      </c>
      <c r="D80" s="18">
        <v>1964</v>
      </c>
    </row>
    <row r="81" spans="1:4">
      <c r="B81" s="33" t="s">
        <v>109</v>
      </c>
      <c r="C81" s="33" t="s">
        <v>110</v>
      </c>
      <c r="D81" s="18">
        <v>1989</v>
      </c>
    </row>
    <row r="82" spans="1:4">
      <c r="B82" s="33" t="s">
        <v>111</v>
      </c>
      <c r="C82" s="33" t="s">
        <v>112</v>
      </c>
      <c r="D82" s="18">
        <v>1973</v>
      </c>
    </row>
    <row r="83" spans="1:4">
      <c r="B83" s="33" t="s">
        <v>113</v>
      </c>
      <c r="C83" s="33" t="s">
        <v>114</v>
      </c>
      <c r="D83" s="18">
        <v>1945</v>
      </c>
    </row>
    <row r="84" spans="1:4">
      <c r="B84" s="33" t="s">
        <v>349</v>
      </c>
      <c r="C84" s="33" t="s">
        <v>350</v>
      </c>
      <c r="D84" s="18">
        <v>1984</v>
      </c>
    </row>
    <row r="85" spans="1:4">
      <c r="B85" s="33" t="s">
        <v>251</v>
      </c>
      <c r="C85" s="33" t="s">
        <v>252</v>
      </c>
      <c r="D85" s="18">
        <v>1977</v>
      </c>
    </row>
    <row r="86" spans="1:4">
      <c r="B86" s="33" t="s">
        <v>315</v>
      </c>
      <c r="C86" s="33" t="s">
        <v>270</v>
      </c>
      <c r="D86" s="18">
        <v>1997</v>
      </c>
    </row>
    <row r="87" spans="1:4">
      <c r="B87" s="33" t="s">
        <v>115</v>
      </c>
      <c r="C87" s="33" t="s">
        <v>116</v>
      </c>
      <c r="D87" s="18">
        <v>1988</v>
      </c>
    </row>
    <row r="88" spans="1:4">
      <c r="B88" s="33" t="s">
        <v>337</v>
      </c>
      <c r="C88" s="33" t="s">
        <v>278</v>
      </c>
      <c r="D88" s="18">
        <v>1959</v>
      </c>
    </row>
    <row r="89" spans="1:4">
      <c r="B89" s="33" t="s">
        <v>117</v>
      </c>
      <c r="C89" s="33" t="s">
        <v>118</v>
      </c>
      <c r="D89" s="18">
        <v>1974</v>
      </c>
    </row>
    <row r="90" spans="1:4">
      <c r="B90" s="33" t="s">
        <v>274</v>
      </c>
      <c r="C90" s="33" t="s">
        <v>108</v>
      </c>
      <c r="D90" s="18">
        <v>1986</v>
      </c>
    </row>
    <row r="91" spans="1:4">
      <c r="B91" s="33" t="s">
        <v>338</v>
      </c>
      <c r="C91" s="33" t="s">
        <v>50</v>
      </c>
      <c r="D91" s="18">
        <v>1980</v>
      </c>
    </row>
    <row r="92" spans="1:4">
      <c r="B92" s="33" t="s">
        <v>119</v>
      </c>
      <c r="C92" s="33" t="s">
        <v>82</v>
      </c>
      <c r="D92" s="18">
        <v>1968</v>
      </c>
    </row>
    <row r="93" spans="1:4">
      <c r="A93" t="s">
        <v>10</v>
      </c>
      <c r="B93" s="33" t="s">
        <v>325</v>
      </c>
      <c r="C93" s="33" t="s">
        <v>326</v>
      </c>
      <c r="D93" s="68">
        <v>1963</v>
      </c>
    </row>
    <row r="94" spans="1:4">
      <c r="B94" s="33" t="s">
        <v>120</v>
      </c>
      <c r="C94" s="33" t="s">
        <v>121</v>
      </c>
      <c r="D94" s="18">
        <v>1962</v>
      </c>
    </row>
    <row r="95" spans="1:4">
      <c r="B95" s="33" t="s">
        <v>250</v>
      </c>
      <c r="C95" s="33" t="s">
        <v>121</v>
      </c>
      <c r="D95" s="18">
        <v>1986</v>
      </c>
    </row>
    <row r="96" spans="1:4">
      <c r="B96" s="33" t="s">
        <v>122</v>
      </c>
      <c r="C96" s="33" t="s">
        <v>62</v>
      </c>
      <c r="D96" s="18">
        <v>1969</v>
      </c>
    </row>
    <row r="97" spans="2:4">
      <c r="B97" s="33" t="s">
        <v>123</v>
      </c>
      <c r="C97" s="33" t="s">
        <v>34</v>
      </c>
      <c r="D97" s="18">
        <v>1988</v>
      </c>
    </row>
    <row r="98" spans="2:4">
      <c r="B98" s="33" t="s">
        <v>369</v>
      </c>
      <c r="C98" s="33" t="s">
        <v>213</v>
      </c>
      <c r="D98" s="18">
        <v>1996</v>
      </c>
    </row>
    <row r="99" spans="2:4">
      <c r="B99" s="33" t="s">
        <v>124</v>
      </c>
      <c r="C99" s="33" t="s">
        <v>125</v>
      </c>
      <c r="D99" s="18">
        <v>1966</v>
      </c>
    </row>
    <row r="100" spans="2:4">
      <c r="B100" s="33" t="s">
        <v>126</v>
      </c>
      <c r="C100" s="33" t="s">
        <v>127</v>
      </c>
      <c r="D100" s="18">
        <v>1982</v>
      </c>
    </row>
    <row r="101" spans="2:4">
      <c r="B101" s="33" t="s">
        <v>261</v>
      </c>
      <c r="C101" s="33" t="s">
        <v>210</v>
      </c>
      <c r="D101" s="18">
        <v>1973</v>
      </c>
    </row>
    <row r="102" spans="2:4">
      <c r="B102" s="33" t="s">
        <v>390</v>
      </c>
      <c r="C102" s="33" t="s">
        <v>92</v>
      </c>
      <c r="D102" s="18">
        <v>1981</v>
      </c>
    </row>
    <row r="103" spans="2:4">
      <c r="B103" s="33" t="s">
        <v>128</v>
      </c>
      <c r="C103" s="33" t="s">
        <v>48</v>
      </c>
      <c r="D103" s="18">
        <v>1963</v>
      </c>
    </row>
    <row r="104" spans="2:4">
      <c r="B104" s="33" t="s">
        <v>129</v>
      </c>
      <c r="C104" s="33" t="s">
        <v>130</v>
      </c>
      <c r="D104" s="18">
        <v>1950</v>
      </c>
    </row>
    <row r="105" spans="2:4">
      <c r="B105" s="33" t="s">
        <v>131</v>
      </c>
      <c r="C105" s="33" t="s">
        <v>132</v>
      </c>
      <c r="D105" s="18">
        <v>1963</v>
      </c>
    </row>
    <row r="106" spans="2:4">
      <c r="B106" s="33" t="s">
        <v>131</v>
      </c>
      <c r="C106" s="33" t="s">
        <v>97</v>
      </c>
      <c r="D106" s="18">
        <v>1954</v>
      </c>
    </row>
    <row r="107" spans="2:4">
      <c r="B107" s="33" t="s">
        <v>317</v>
      </c>
      <c r="C107" s="33" t="s">
        <v>210</v>
      </c>
      <c r="D107" s="18">
        <v>1985</v>
      </c>
    </row>
    <row r="108" spans="2:4">
      <c r="B108" s="33" t="s">
        <v>133</v>
      </c>
      <c r="C108" s="33" t="s">
        <v>121</v>
      </c>
      <c r="D108" s="18">
        <v>1946</v>
      </c>
    </row>
    <row r="109" spans="2:4">
      <c r="B109" s="33" t="s">
        <v>346</v>
      </c>
      <c r="C109" s="33" t="s">
        <v>347</v>
      </c>
      <c r="D109" s="18">
        <v>1978</v>
      </c>
    </row>
    <row r="110" spans="2:4">
      <c r="B110" s="33" t="s">
        <v>134</v>
      </c>
      <c r="C110" s="33" t="s">
        <v>135</v>
      </c>
      <c r="D110" s="18">
        <v>1990</v>
      </c>
    </row>
    <row r="111" spans="2:4">
      <c r="B111" s="33" t="s">
        <v>136</v>
      </c>
      <c r="C111" s="33" t="s">
        <v>137</v>
      </c>
      <c r="D111" s="18">
        <v>1967</v>
      </c>
    </row>
    <row r="112" spans="2:4">
      <c r="B112" s="33" t="s">
        <v>138</v>
      </c>
      <c r="C112" s="33" t="s">
        <v>94</v>
      </c>
      <c r="D112" s="18">
        <v>1970</v>
      </c>
    </row>
    <row r="113" spans="2:4">
      <c r="B113" s="33" t="s">
        <v>138</v>
      </c>
      <c r="C113" s="33" t="s">
        <v>305</v>
      </c>
      <c r="D113" s="18">
        <v>1980</v>
      </c>
    </row>
    <row r="114" spans="2:4">
      <c r="B114" s="33" t="s">
        <v>139</v>
      </c>
      <c r="C114" s="33" t="s">
        <v>140</v>
      </c>
      <c r="D114" s="18">
        <v>1962</v>
      </c>
    </row>
    <row r="115" spans="2:4">
      <c r="B115" s="33" t="s">
        <v>248</v>
      </c>
      <c r="C115" s="33" t="s">
        <v>64</v>
      </c>
      <c r="D115" s="18">
        <v>1990</v>
      </c>
    </row>
    <row r="116" spans="2:4">
      <c r="B116" s="33" t="s">
        <v>248</v>
      </c>
      <c r="C116" s="33" t="s">
        <v>78</v>
      </c>
      <c r="D116" s="18">
        <v>1965</v>
      </c>
    </row>
    <row r="117" spans="2:4">
      <c r="B117" s="33" t="s">
        <v>141</v>
      </c>
      <c r="C117" s="33" t="s">
        <v>94</v>
      </c>
      <c r="D117" s="18">
        <v>1997</v>
      </c>
    </row>
    <row r="118" spans="2:4">
      <c r="B118" s="33" t="s">
        <v>141</v>
      </c>
      <c r="C118" s="33" t="s">
        <v>142</v>
      </c>
      <c r="D118" s="18">
        <v>2001</v>
      </c>
    </row>
    <row r="119" spans="2:4">
      <c r="B119" s="33" t="s">
        <v>143</v>
      </c>
      <c r="C119" s="33" t="s">
        <v>144</v>
      </c>
      <c r="D119" s="18">
        <v>2004</v>
      </c>
    </row>
    <row r="120" spans="2:4">
      <c r="B120" s="83" t="s">
        <v>143</v>
      </c>
      <c r="C120" s="83" t="s">
        <v>353</v>
      </c>
      <c r="D120" s="18">
        <v>1968</v>
      </c>
    </row>
    <row r="121" spans="2:4">
      <c r="B121" s="33" t="s">
        <v>145</v>
      </c>
      <c r="C121" s="33" t="s">
        <v>146</v>
      </c>
      <c r="D121" s="18">
        <v>1980</v>
      </c>
    </row>
    <row r="122" spans="2:4">
      <c r="B122" s="33" t="s">
        <v>385</v>
      </c>
      <c r="C122" s="33" t="s">
        <v>386</v>
      </c>
      <c r="D122" s="18">
        <v>1992</v>
      </c>
    </row>
    <row r="123" spans="2:4">
      <c r="B123" s="33" t="s">
        <v>147</v>
      </c>
      <c r="C123" s="33" t="s">
        <v>148</v>
      </c>
      <c r="D123" s="18">
        <v>1946</v>
      </c>
    </row>
    <row r="124" spans="2:4">
      <c r="B124" s="33" t="s">
        <v>149</v>
      </c>
      <c r="C124" s="33" t="s">
        <v>150</v>
      </c>
      <c r="D124" s="18">
        <v>1962</v>
      </c>
    </row>
    <row r="125" spans="2:4">
      <c r="B125" s="33" t="s">
        <v>27</v>
      </c>
      <c r="C125" s="33" t="s">
        <v>28</v>
      </c>
      <c r="D125" s="18">
        <v>1973</v>
      </c>
    </row>
    <row r="126" spans="2:4">
      <c r="B126" s="33" t="s">
        <v>151</v>
      </c>
      <c r="C126" s="33" t="s">
        <v>152</v>
      </c>
      <c r="D126" s="18">
        <v>1981</v>
      </c>
    </row>
    <row r="127" spans="2:4">
      <c r="B127" s="33" t="s">
        <v>151</v>
      </c>
      <c r="C127" s="33" t="s">
        <v>344</v>
      </c>
      <c r="D127" s="18">
        <v>1962</v>
      </c>
    </row>
    <row r="128" spans="2:4">
      <c r="B128" s="33" t="s">
        <v>256</v>
      </c>
      <c r="C128" s="33" t="s">
        <v>254</v>
      </c>
      <c r="D128" s="18">
        <v>1988</v>
      </c>
    </row>
    <row r="129" spans="2:4">
      <c r="B129" s="33" t="s">
        <v>153</v>
      </c>
      <c r="C129" s="33" t="s">
        <v>154</v>
      </c>
      <c r="D129" s="18">
        <v>1962</v>
      </c>
    </row>
    <row r="130" spans="2:4">
      <c r="B130" s="33" t="s">
        <v>341</v>
      </c>
      <c r="C130" s="33" t="s">
        <v>342</v>
      </c>
      <c r="D130" s="18">
        <v>1979</v>
      </c>
    </row>
    <row r="131" spans="2:4">
      <c r="B131" s="33" t="s">
        <v>327</v>
      </c>
      <c r="C131" s="33" t="s">
        <v>270</v>
      </c>
      <c r="D131" s="68">
        <v>1988</v>
      </c>
    </row>
    <row r="132" spans="2:4">
      <c r="B132" s="33" t="s">
        <v>155</v>
      </c>
      <c r="C132" s="33" t="s">
        <v>156</v>
      </c>
      <c r="D132" s="18">
        <v>1991</v>
      </c>
    </row>
    <row r="133" spans="2:4">
      <c r="B133" s="33" t="s">
        <v>33</v>
      </c>
      <c r="C133" s="33" t="s">
        <v>34</v>
      </c>
      <c r="D133" s="18">
        <v>1964</v>
      </c>
    </row>
    <row r="134" spans="2:4">
      <c r="B134" s="33" t="s">
        <v>285</v>
      </c>
      <c r="C134" s="33" t="s">
        <v>192</v>
      </c>
      <c r="D134" s="18">
        <v>1990</v>
      </c>
    </row>
    <row r="135" spans="2:4">
      <c r="B135" s="33" t="s">
        <v>157</v>
      </c>
      <c r="C135" s="33" t="s">
        <v>158</v>
      </c>
      <c r="D135" s="18">
        <v>2004</v>
      </c>
    </row>
    <row r="136" spans="2:4">
      <c r="B136" s="33" t="s">
        <v>159</v>
      </c>
      <c r="C136" s="33" t="s">
        <v>160</v>
      </c>
      <c r="D136" s="18">
        <v>1960</v>
      </c>
    </row>
    <row r="137" spans="2:4">
      <c r="B137" s="33" t="s">
        <v>159</v>
      </c>
      <c r="C137" s="33" t="s">
        <v>160</v>
      </c>
      <c r="D137" s="18">
        <v>1960</v>
      </c>
    </row>
    <row r="138" spans="2:4">
      <c r="B138" s="33" t="s">
        <v>281</v>
      </c>
      <c r="C138" s="33" t="s">
        <v>26</v>
      </c>
      <c r="D138" s="18">
        <v>1975</v>
      </c>
    </row>
    <row r="139" spans="2:4">
      <c r="B139" s="33" t="s">
        <v>161</v>
      </c>
      <c r="C139" s="33" t="s">
        <v>162</v>
      </c>
      <c r="D139" s="18">
        <v>1984</v>
      </c>
    </row>
    <row r="140" spans="2:4">
      <c r="B140" s="33" t="s">
        <v>163</v>
      </c>
      <c r="C140" s="33" t="s">
        <v>164</v>
      </c>
      <c r="D140" s="18">
        <v>1977</v>
      </c>
    </row>
    <row r="141" spans="2:4">
      <c r="B141" s="33" t="s">
        <v>165</v>
      </c>
      <c r="C141" s="33" t="s">
        <v>62</v>
      </c>
      <c r="D141" s="18">
        <v>1974</v>
      </c>
    </row>
    <row r="142" spans="2:4">
      <c r="B142" s="33" t="s">
        <v>267</v>
      </c>
      <c r="C142" s="33" t="s">
        <v>192</v>
      </c>
      <c r="D142" s="18">
        <v>1964</v>
      </c>
    </row>
    <row r="143" spans="2:4">
      <c r="B143" s="33" t="s">
        <v>293</v>
      </c>
      <c r="C143" s="33" t="s">
        <v>48</v>
      </c>
      <c r="D143" s="18">
        <v>1965</v>
      </c>
    </row>
    <row r="144" spans="2:4">
      <c r="B144" s="33" t="s">
        <v>166</v>
      </c>
      <c r="C144" s="33" t="s">
        <v>167</v>
      </c>
      <c r="D144" s="18">
        <v>1977</v>
      </c>
    </row>
    <row r="145" spans="2:4">
      <c r="B145" s="33" t="s">
        <v>166</v>
      </c>
      <c r="C145" s="33" t="s">
        <v>168</v>
      </c>
      <c r="D145" s="18">
        <v>1945</v>
      </c>
    </row>
    <row r="146" spans="2:4">
      <c r="B146" s="33" t="s">
        <v>169</v>
      </c>
      <c r="C146" s="33" t="s">
        <v>70</v>
      </c>
      <c r="D146" s="18">
        <v>1974</v>
      </c>
    </row>
    <row r="147" spans="2:4">
      <c r="B147" s="33" t="s">
        <v>268</v>
      </c>
      <c r="C147" s="33" t="s">
        <v>90</v>
      </c>
      <c r="D147" s="18">
        <v>1966</v>
      </c>
    </row>
    <row r="148" spans="2:4">
      <c r="B148" s="33" t="s">
        <v>170</v>
      </c>
      <c r="C148" s="33" t="s">
        <v>336</v>
      </c>
      <c r="D148" s="18">
        <v>1994</v>
      </c>
    </row>
    <row r="149" spans="2:4">
      <c r="B149" s="33" t="s">
        <v>170</v>
      </c>
      <c r="C149" s="33" t="s">
        <v>144</v>
      </c>
      <c r="D149" s="18">
        <v>1997</v>
      </c>
    </row>
    <row r="150" spans="2:4">
      <c r="B150" s="33" t="s">
        <v>172</v>
      </c>
      <c r="C150" s="33" t="s">
        <v>130</v>
      </c>
      <c r="D150" s="18">
        <v>1946</v>
      </c>
    </row>
    <row r="151" spans="2:4">
      <c r="B151" s="33" t="s">
        <v>253</v>
      </c>
      <c r="C151" s="33" t="s">
        <v>254</v>
      </c>
      <c r="D151" s="18">
        <v>1993</v>
      </c>
    </row>
    <row r="152" spans="2:4">
      <c r="B152" s="33" t="s">
        <v>173</v>
      </c>
      <c r="C152" s="33" t="s">
        <v>174</v>
      </c>
      <c r="D152" s="18">
        <v>1948</v>
      </c>
    </row>
    <row r="153" spans="2:4">
      <c r="B153" s="33" t="s">
        <v>286</v>
      </c>
      <c r="C153" s="33" t="s">
        <v>52</v>
      </c>
      <c r="D153" s="18">
        <v>1967</v>
      </c>
    </row>
    <row r="154" spans="2:4">
      <c r="B154" s="33" t="s">
        <v>175</v>
      </c>
      <c r="C154" s="33" t="s">
        <v>62</v>
      </c>
      <c r="D154" s="18">
        <v>1986</v>
      </c>
    </row>
    <row r="155" spans="2:4">
      <c r="B155" s="33" t="s">
        <v>175</v>
      </c>
      <c r="C155" s="33" t="s">
        <v>176</v>
      </c>
      <c r="D155" s="18">
        <v>1973</v>
      </c>
    </row>
    <row r="156" spans="2:4">
      <c r="B156" s="33" t="s">
        <v>301</v>
      </c>
      <c r="C156" s="33" t="s">
        <v>302</v>
      </c>
      <c r="D156" s="18">
        <v>1984</v>
      </c>
    </row>
    <row r="157" spans="2:4">
      <c r="B157" s="33" t="s">
        <v>282</v>
      </c>
      <c r="C157" s="33" t="s">
        <v>283</v>
      </c>
      <c r="D157" s="18">
        <v>1963</v>
      </c>
    </row>
    <row r="158" spans="2:4">
      <c r="B158" s="33" t="s">
        <v>177</v>
      </c>
      <c r="C158" s="33" t="s">
        <v>59</v>
      </c>
      <c r="D158" s="18">
        <v>1980</v>
      </c>
    </row>
    <row r="159" spans="2:4">
      <c r="B159" s="33" t="s">
        <v>178</v>
      </c>
      <c r="C159" s="33" t="s">
        <v>152</v>
      </c>
      <c r="D159" s="18">
        <v>1998</v>
      </c>
    </row>
    <row r="160" spans="2:4">
      <c r="B160" s="33" t="s">
        <v>178</v>
      </c>
      <c r="C160" s="33" t="s">
        <v>92</v>
      </c>
      <c r="D160" s="18">
        <v>1963</v>
      </c>
    </row>
    <row r="161" spans="2:4">
      <c r="B161" s="33" t="s">
        <v>179</v>
      </c>
      <c r="C161" s="33" t="s">
        <v>114</v>
      </c>
      <c r="D161" s="18">
        <v>1962</v>
      </c>
    </row>
    <row r="162" spans="2:4">
      <c r="B162" s="33" t="s">
        <v>360</v>
      </c>
      <c r="C162" s="33" t="s">
        <v>361</v>
      </c>
      <c r="D162" s="18">
        <v>1956</v>
      </c>
    </row>
    <row r="163" spans="2:4">
      <c r="B163" s="33" t="s">
        <v>180</v>
      </c>
      <c r="C163" s="33" t="s">
        <v>90</v>
      </c>
      <c r="D163" s="18">
        <v>1975</v>
      </c>
    </row>
    <row r="164" spans="2:4">
      <c r="B164" s="33" t="s">
        <v>334</v>
      </c>
      <c r="C164" s="33" t="s">
        <v>167</v>
      </c>
      <c r="D164" s="18">
        <v>1986</v>
      </c>
    </row>
    <row r="165" spans="2:4">
      <c r="B165" s="33" t="s">
        <v>35</v>
      </c>
      <c r="C165" s="33" t="s">
        <v>36</v>
      </c>
      <c r="D165" s="18">
        <v>1978</v>
      </c>
    </row>
    <row r="166" spans="2:4">
      <c r="B166" s="33" t="s">
        <v>181</v>
      </c>
      <c r="C166" s="33" t="s">
        <v>182</v>
      </c>
      <c r="D166" s="18">
        <v>1974</v>
      </c>
    </row>
    <row r="167" spans="2:4">
      <c r="B167" s="33" t="s">
        <v>183</v>
      </c>
      <c r="C167" s="33" t="s">
        <v>184</v>
      </c>
      <c r="D167" s="18">
        <v>2004</v>
      </c>
    </row>
    <row r="168" spans="2:4">
      <c r="B168" s="33" t="s">
        <v>185</v>
      </c>
      <c r="C168" s="33" t="s">
        <v>97</v>
      </c>
      <c r="D168" s="18">
        <v>1957</v>
      </c>
    </row>
    <row r="169" spans="2:4">
      <c r="B169" s="33" t="s">
        <v>37</v>
      </c>
      <c r="C169" s="33" t="s">
        <v>38</v>
      </c>
      <c r="D169" s="18">
        <v>1985</v>
      </c>
    </row>
    <row r="170" spans="2:4">
      <c r="B170" s="33" t="s">
        <v>291</v>
      </c>
      <c r="C170" s="33" t="s">
        <v>292</v>
      </c>
      <c r="D170" s="18">
        <v>1967</v>
      </c>
    </row>
    <row r="171" spans="2:4">
      <c r="B171" s="33" t="s">
        <v>186</v>
      </c>
      <c r="C171" s="33" t="s">
        <v>110</v>
      </c>
      <c r="D171" s="18">
        <v>1980</v>
      </c>
    </row>
    <row r="172" spans="2:4">
      <c r="B172" s="33" t="s">
        <v>187</v>
      </c>
      <c r="C172" s="33" t="s">
        <v>188</v>
      </c>
      <c r="D172" s="18">
        <v>1970</v>
      </c>
    </row>
    <row r="173" spans="2:4">
      <c r="B173" s="33" t="s">
        <v>269</v>
      </c>
      <c r="C173" s="33" t="s">
        <v>270</v>
      </c>
      <c r="D173" s="18">
        <v>1977</v>
      </c>
    </row>
    <row r="174" spans="2:4">
      <c r="B174" s="33" t="s">
        <v>189</v>
      </c>
      <c r="C174" s="33" t="s">
        <v>190</v>
      </c>
      <c r="D174" s="18">
        <v>1943</v>
      </c>
    </row>
    <row r="175" spans="2:4">
      <c r="B175" s="33" t="s">
        <v>191</v>
      </c>
      <c r="C175" s="33" t="s">
        <v>192</v>
      </c>
      <c r="D175" s="18">
        <v>1965</v>
      </c>
    </row>
    <row r="176" spans="2:4">
      <c r="B176" s="33" t="s">
        <v>193</v>
      </c>
      <c r="C176" s="33" t="s">
        <v>194</v>
      </c>
      <c r="D176" s="18">
        <v>1959</v>
      </c>
    </row>
    <row r="177" spans="2:4">
      <c r="B177" s="33" t="s">
        <v>271</v>
      </c>
      <c r="C177" s="33" t="s">
        <v>272</v>
      </c>
      <c r="D177" s="18">
        <v>1972</v>
      </c>
    </row>
    <row r="178" spans="2:4">
      <c r="B178" s="33" t="s">
        <v>195</v>
      </c>
      <c r="C178" s="33" t="s">
        <v>194</v>
      </c>
      <c r="D178" s="18">
        <v>1986</v>
      </c>
    </row>
    <row r="179" spans="2:4">
      <c r="B179" s="33" t="s">
        <v>196</v>
      </c>
      <c r="C179" s="33" t="s">
        <v>197</v>
      </c>
      <c r="D179" s="18">
        <v>1971</v>
      </c>
    </row>
    <row r="180" spans="2:4">
      <c r="B180" s="33" t="s">
        <v>343</v>
      </c>
      <c r="C180" s="33" t="s">
        <v>121</v>
      </c>
      <c r="D180" s="18">
        <v>1971</v>
      </c>
    </row>
    <row r="181" spans="2:4">
      <c r="B181" s="33" t="s">
        <v>198</v>
      </c>
      <c r="C181" s="33" t="s">
        <v>199</v>
      </c>
      <c r="D181" s="18">
        <v>1964</v>
      </c>
    </row>
    <row r="182" spans="2:4">
      <c r="B182" s="33" t="s">
        <v>262</v>
      </c>
      <c r="C182" s="33" t="s">
        <v>46</v>
      </c>
      <c r="D182" s="18">
        <v>1967</v>
      </c>
    </row>
    <row r="183" spans="2:4">
      <c r="B183" s="33" t="s">
        <v>200</v>
      </c>
      <c r="C183" s="33" t="s">
        <v>201</v>
      </c>
      <c r="D183" s="18">
        <v>1987</v>
      </c>
    </row>
    <row r="184" spans="2:4">
      <c r="B184" s="33" t="s">
        <v>200</v>
      </c>
      <c r="C184" s="33" t="s">
        <v>48</v>
      </c>
      <c r="D184" s="18">
        <v>1974</v>
      </c>
    </row>
    <row r="185" spans="2:4">
      <c r="B185" s="33" t="s">
        <v>202</v>
      </c>
      <c r="C185" s="33" t="s">
        <v>90</v>
      </c>
      <c r="D185" s="18">
        <v>1979</v>
      </c>
    </row>
    <row r="186" spans="2:4">
      <c r="B186" s="33" t="s">
        <v>296</v>
      </c>
      <c r="C186" s="33" t="s">
        <v>213</v>
      </c>
      <c r="D186" s="18">
        <v>2006</v>
      </c>
    </row>
    <row r="187" spans="2:4">
      <c r="B187" s="33" t="s">
        <v>203</v>
      </c>
      <c r="C187" s="33" t="s">
        <v>50</v>
      </c>
      <c r="D187" s="18">
        <v>1968</v>
      </c>
    </row>
    <row r="188" spans="2:4">
      <c r="B188" s="33" t="s">
        <v>284</v>
      </c>
      <c r="C188" s="33" t="s">
        <v>28</v>
      </c>
      <c r="D188" s="18">
        <v>1956</v>
      </c>
    </row>
    <row r="189" spans="2:4">
      <c r="B189" s="33" t="s">
        <v>307</v>
      </c>
      <c r="C189" s="33" t="s">
        <v>168</v>
      </c>
      <c r="D189" s="18">
        <v>1974</v>
      </c>
    </row>
    <row r="190" spans="2:4">
      <c r="B190" s="33" t="s">
        <v>318</v>
      </c>
      <c r="C190" s="33" t="s">
        <v>319</v>
      </c>
      <c r="D190" s="18">
        <v>1968</v>
      </c>
    </row>
    <row r="191" spans="2:4">
      <c r="B191" s="33" t="s">
        <v>204</v>
      </c>
      <c r="C191" s="33" t="s">
        <v>205</v>
      </c>
      <c r="D191" s="18">
        <v>1981</v>
      </c>
    </row>
    <row r="192" spans="2:4">
      <c r="B192" s="33" t="s">
        <v>204</v>
      </c>
      <c r="C192" s="33" t="s">
        <v>90</v>
      </c>
      <c r="D192" s="18">
        <v>1974</v>
      </c>
    </row>
    <row r="193" spans="2:4">
      <c r="B193" s="33" t="s">
        <v>204</v>
      </c>
      <c r="C193" s="33" t="s">
        <v>90</v>
      </c>
      <c r="D193" s="18">
        <v>1974</v>
      </c>
    </row>
    <row r="194" spans="2:4">
      <c r="B194" s="33" t="s">
        <v>206</v>
      </c>
      <c r="C194" s="33" t="s">
        <v>207</v>
      </c>
      <c r="D194" s="18">
        <v>1972</v>
      </c>
    </row>
    <row r="195" spans="2:4">
      <c r="B195" s="33" t="s">
        <v>206</v>
      </c>
      <c r="C195" s="33" t="s">
        <v>34</v>
      </c>
      <c r="D195" s="18">
        <v>1975</v>
      </c>
    </row>
    <row r="196" spans="2:4">
      <c r="B196" s="33" t="s">
        <v>206</v>
      </c>
      <c r="C196" s="33" t="s">
        <v>164</v>
      </c>
      <c r="D196" s="18">
        <v>1988</v>
      </c>
    </row>
    <row r="197" spans="2:4">
      <c r="B197" s="33" t="s">
        <v>247</v>
      </c>
      <c r="C197" s="33" t="s">
        <v>62</v>
      </c>
      <c r="D197" s="18">
        <v>2006</v>
      </c>
    </row>
    <row r="198" spans="2:4">
      <c r="B198" s="33" t="s">
        <v>208</v>
      </c>
      <c r="C198" s="33" t="s">
        <v>46</v>
      </c>
      <c r="D198" s="18">
        <v>1979</v>
      </c>
    </row>
    <row r="199" spans="2:4">
      <c r="B199" s="33" t="s">
        <v>289</v>
      </c>
      <c r="C199" s="33" t="s">
        <v>290</v>
      </c>
      <c r="D199" s="18">
        <v>2006</v>
      </c>
    </row>
    <row r="200" spans="2:4">
      <c r="B200" s="33" t="s">
        <v>209</v>
      </c>
      <c r="C200" s="33" t="s">
        <v>210</v>
      </c>
      <c r="D200" s="18">
        <v>1974</v>
      </c>
    </row>
    <row r="201" spans="2:4">
      <c r="B201" s="33" t="s">
        <v>209</v>
      </c>
      <c r="C201" s="33" t="s">
        <v>60</v>
      </c>
      <c r="D201" s="18">
        <v>1949</v>
      </c>
    </row>
    <row r="202" spans="2:4">
      <c r="B202" s="33" t="s">
        <v>211</v>
      </c>
      <c r="C202" s="33" t="s">
        <v>60</v>
      </c>
      <c r="D202" s="18">
        <v>1986</v>
      </c>
    </row>
    <row r="203" spans="2:4">
      <c r="B203" s="33" t="s">
        <v>39</v>
      </c>
      <c r="C203" s="33" t="s">
        <v>40</v>
      </c>
      <c r="D203" s="18">
        <v>1991</v>
      </c>
    </row>
    <row r="204" spans="2:4">
      <c r="B204" s="33" t="s">
        <v>348</v>
      </c>
      <c r="C204" s="33" t="s">
        <v>112</v>
      </c>
      <c r="D204" s="18">
        <v>1981</v>
      </c>
    </row>
    <row r="205" spans="2:4">
      <c r="B205" s="33" t="s">
        <v>212</v>
      </c>
      <c r="C205" s="33" t="s">
        <v>213</v>
      </c>
      <c r="D205" s="18">
        <v>1971</v>
      </c>
    </row>
    <row r="206" spans="2:4">
      <c r="B206" s="33" t="s">
        <v>333</v>
      </c>
      <c r="C206" s="33" t="s">
        <v>34</v>
      </c>
      <c r="D206" s="18">
        <v>1960</v>
      </c>
    </row>
    <row r="207" spans="2:4">
      <c r="B207" s="33" t="s">
        <v>214</v>
      </c>
      <c r="C207" s="33" t="s">
        <v>130</v>
      </c>
      <c r="D207" s="18">
        <v>1970</v>
      </c>
    </row>
    <row r="208" spans="2:4">
      <c r="B208" s="33" t="s">
        <v>215</v>
      </c>
      <c r="C208" s="33" t="s">
        <v>216</v>
      </c>
      <c r="D208" s="18">
        <v>1973</v>
      </c>
    </row>
    <row r="209" spans="2:4">
      <c r="B209" s="33" t="s">
        <v>217</v>
      </c>
      <c r="C209" s="33" t="s">
        <v>218</v>
      </c>
      <c r="D209" s="18">
        <v>1972</v>
      </c>
    </row>
    <row r="210" spans="2:4">
      <c r="B210" s="33" t="s">
        <v>217</v>
      </c>
      <c r="C210" s="33" t="s">
        <v>40</v>
      </c>
      <c r="D210" s="18">
        <v>2006</v>
      </c>
    </row>
    <row r="211" spans="2:4">
      <c r="B211" s="33" t="s">
        <v>273</v>
      </c>
      <c r="C211" s="33" t="s">
        <v>197</v>
      </c>
      <c r="D211" s="18">
        <v>1980</v>
      </c>
    </row>
    <row r="212" spans="2:4">
      <c r="B212" s="33" t="s">
        <v>219</v>
      </c>
      <c r="C212" s="33" t="s">
        <v>220</v>
      </c>
      <c r="D212" s="18">
        <v>1954</v>
      </c>
    </row>
    <row r="213" spans="2:4">
      <c r="B213" s="33" t="s">
        <v>221</v>
      </c>
      <c r="C213" s="33" t="s">
        <v>76</v>
      </c>
      <c r="D213" s="18">
        <v>1972</v>
      </c>
    </row>
    <row r="214" spans="2:4">
      <c r="B214" s="33" t="s">
        <v>297</v>
      </c>
      <c r="C214" s="33" t="s">
        <v>298</v>
      </c>
      <c r="D214" s="18">
        <v>1973</v>
      </c>
    </row>
    <row r="215" spans="2:4">
      <c r="B215" s="33" t="s">
        <v>345</v>
      </c>
      <c r="C215" s="33" t="s">
        <v>267</v>
      </c>
      <c r="D215" s="18">
        <v>2000</v>
      </c>
    </row>
    <row r="216" spans="2:4">
      <c r="B216" s="33" t="s">
        <v>310</v>
      </c>
      <c r="C216" s="33" t="s">
        <v>311</v>
      </c>
      <c r="D216" s="18">
        <v>1968</v>
      </c>
    </row>
    <row r="217" spans="2:4">
      <c r="B217" s="33" t="s">
        <v>222</v>
      </c>
      <c r="C217" s="33" t="s">
        <v>108</v>
      </c>
      <c r="D217" s="18">
        <v>1986</v>
      </c>
    </row>
    <row r="218" spans="2:4">
      <c r="B218" s="33" t="s">
        <v>223</v>
      </c>
      <c r="C218" s="33" t="s">
        <v>224</v>
      </c>
      <c r="D218" s="18">
        <v>1971</v>
      </c>
    </row>
    <row r="219" spans="2:4">
      <c r="B219" s="33" t="s">
        <v>328</v>
      </c>
      <c r="C219" s="33" t="s">
        <v>90</v>
      </c>
      <c r="D219" s="68">
        <v>1988</v>
      </c>
    </row>
    <row r="220" spans="2:4">
      <c r="B220" s="33" t="s">
        <v>308</v>
      </c>
      <c r="C220" s="33" t="s">
        <v>309</v>
      </c>
      <c r="D220" s="18">
        <v>1984</v>
      </c>
    </row>
    <row r="221" spans="2:4">
      <c r="B221" s="33" t="s">
        <v>225</v>
      </c>
      <c r="C221" s="33" t="s">
        <v>226</v>
      </c>
      <c r="D221" s="18">
        <v>1964</v>
      </c>
    </row>
    <row r="222" spans="2:4">
      <c r="B222" s="33" t="s">
        <v>356</v>
      </c>
      <c r="C222" s="33" t="s">
        <v>62</v>
      </c>
      <c r="D222" s="18">
        <v>1977</v>
      </c>
    </row>
    <row r="223" spans="2:4">
      <c r="B223" s="33" t="s">
        <v>227</v>
      </c>
      <c r="C223" s="33" t="s">
        <v>194</v>
      </c>
      <c r="D223" s="18">
        <v>1963</v>
      </c>
    </row>
    <row r="224" spans="2:4">
      <c r="B224" s="33" t="s">
        <v>228</v>
      </c>
      <c r="C224" s="33" t="s">
        <v>229</v>
      </c>
      <c r="D224" s="18" t="s">
        <v>230</v>
      </c>
    </row>
    <row r="225" spans="2:4">
      <c r="B225" s="33" t="s">
        <v>231</v>
      </c>
      <c r="C225" s="33" t="s">
        <v>90</v>
      </c>
      <c r="D225" s="18">
        <v>1963</v>
      </c>
    </row>
    <row r="226" spans="2:4">
      <c r="B226" s="33" t="s">
        <v>232</v>
      </c>
      <c r="C226" s="33" t="s">
        <v>233</v>
      </c>
      <c r="D226" s="18">
        <v>1963</v>
      </c>
    </row>
    <row r="227" spans="2:4">
      <c r="B227" s="33" t="s">
        <v>234</v>
      </c>
      <c r="C227" s="33" t="s">
        <v>107</v>
      </c>
      <c r="D227" s="18">
        <v>1962</v>
      </c>
    </row>
    <row r="228" spans="2:4">
      <c r="B228" s="33" t="s">
        <v>235</v>
      </c>
      <c r="C228" s="33" t="s">
        <v>236</v>
      </c>
      <c r="D228" s="18">
        <v>1952</v>
      </c>
    </row>
    <row r="229" spans="2:4">
      <c r="B229" s="86" t="s">
        <v>387</v>
      </c>
      <c r="C229" s="86" t="s">
        <v>152</v>
      </c>
      <c r="D229" s="18">
        <v>1991</v>
      </c>
    </row>
    <row r="230" spans="2:4">
      <c r="B230" s="33" t="s">
        <v>237</v>
      </c>
      <c r="C230" s="33" t="s">
        <v>144</v>
      </c>
      <c r="D230" s="18">
        <v>1993</v>
      </c>
    </row>
    <row r="231" spans="2:4">
      <c r="B231" s="33" t="s">
        <v>237</v>
      </c>
      <c r="C231" s="33" t="s">
        <v>130</v>
      </c>
      <c r="D231" s="18">
        <v>1997</v>
      </c>
    </row>
    <row r="232" spans="2:4">
      <c r="B232" s="33" t="s">
        <v>237</v>
      </c>
      <c r="C232" s="33" t="s">
        <v>171</v>
      </c>
      <c r="D232" s="18">
        <v>1959</v>
      </c>
    </row>
    <row r="233" spans="2:4">
      <c r="B233" s="33" t="s">
        <v>238</v>
      </c>
      <c r="C233" s="33" t="s">
        <v>239</v>
      </c>
      <c r="D233" s="18">
        <v>1968</v>
      </c>
    </row>
    <row r="234" spans="2:4">
      <c r="B234" s="33" t="s">
        <v>240</v>
      </c>
      <c r="C234" s="33" t="s">
        <v>52</v>
      </c>
      <c r="D234" s="18">
        <v>1959</v>
      </c>
    </row>
    <row r="235" spans="2:4">
      <c r="B235" s="33" t="s">
        <v>241</v>
      </c>
      <c r="C235" s="33" t="s">
        <v>42</v>
      </c>
      <c r="D235" s="18">
        <v>1962</v>
      </c>
    </row>
    <row r="236" spans="2:4">
      <c r="B236" s="33" t="s">
        <v>321</v>
      </c>
      <c r="C236" s="33" t="s">
        <v>90</v>
      </c>
      <c r="D236" s="18">
        <v>1969</v>
      </c>
    </row>
    <row r="237" spans="2:4">
      <c r="B237" s="33" t="s">
        <v>242</v>
      </c>
      <c r="C237" s="33" t="s">
        <v>109</v>
      </c>
      <c r="D237" s="18">
        <v>1950</v>
      </c>
    </row>
    <row r="238" spans="2:4">
      <c r="B238" s="33" t="s">
        <v>243</v>
      </c>
      <c r="C238" s="33" t="s">
        <v>144</v>
      </c>
      <c r="D238" s="18">
        <v>1989</v>
      </c>
    </row>
    <row r="239" spans="2:4">
      <c r="B239" s="33" t="s">
        <v>244</v>
      </c>
      <c r="C239" s="33" t="s">
        <v>62</v>
      </c>
      <c r="D239" s="18">
        <v>1981</v>
      </c>
    </row>
    <row r="240" spans="2:4">
      <c r="B240" s="33" t="s">
        <v>244</v>
      </c>
      <c r="C240" s="33" t="s">
        <v>62</v>
      </c>
      <c r="D240" s="18">
        <v>1981</v>
      </c>
    </row>
  </sheetData>
  <sortState ref="A2:D445">
    <sortCondition ref="B2:B44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98"/>
  <sheetViews>
    <sheetView workbookViewId="0">
      <selection activeCell="B10" sqref="B10:J10"/>
    </sheetView>
  </sheetViews>
  <sheetFormatPr defaultRowHeight="15"/>
  <cols>
    <col min="1" max="1" width="9.140625" style="85"/>
  </cols>
  <sheetData>
    <row r="1" spans="1:10">
      <c r="A1" s="96" t="s">
        <v>574</v>
      </c>
      <c r="B1" s="33" t="s">
        <v>41</v>
      </c>
      <c r="C1" s="33" t="s">
        <v>42</v>
      </c>
      <c r="D1" s="18">
        <v>1974</v>
      </c>
      <c r="E1" s="34">
        <f t="shared" ref="E1:E9" si="0">SUM(G1:APD1)</f>
        <v>10</v>
      </c>
      <c r="F1" s="35">
        <f t="shared" ref="F1:F9" si="1">COUNTIF(G1:APD1,"&gt;0")</f>
        <v>1</v>
      </c>
      <c r="G1" s="38"/>
      <c r="H1" s="20">
        <v>10</v>
      </c>
    </row>
    <row r="2" spans="1:10">
      <c r="A2" s="96" t="s">
        <v>575</v>
      </c>
      <c r="B2" s="33" t="s">
        <v>316</v>
      </c>
      <c r="C2" s="33" t="s">
        <v>48</v>
      </c>
      <c r="D2" s="18">
        <v>1975</v>
      </c>
      <c r="E2" s="34">
        <f t="shared" si="0"/>
        <v>10</v>
      </c>
      <c r="F2" s="35">
        <f t="shared" si="1"/>
        <v>1</v>
      </c>
      <c r="G2" s="36"/>
      <c r="H2" s="20">
        <v>10</v>
      </c>
    </row>
    <row r="3" spans="1:10">
      <c r="A3" s="96" t="s">
        <v>576</v>
      </c>
      <c r="B3" s="33" t="s">
        <v>482</v>
      </c>
      <c r="C3" s="33" t="s">
        <v>62</v>
      </c>
      <c r="D3" s="18">
        <v>1986</v>
      </c>
      <c r="E3" s="34">
        <f t="shared" si="0"/>
        <v>10</v>
      </c>
      <c r="F3" s="35">
        <f t="shared" si="1"/>
        <v>1</v>
      </c>
      <c r="G3" s="36"/>
      <c r="H3" s="20">
        <v>10</v>
      </c>
    </row>
    <row r="4" spans="1:10">
      <c r="A4" s="96" t="s">
        <v>577</v>
      </c>
      <c r="B4" s="33" t="s">
        <v>45</v>
      </c>
      <c r="C4" s="33" t="s">
        <v>46</v>
      </c>
      <c r="D4" s="18">
        <v>1969</v>
      </c>
      <c r="E4" s="34">
        <f t="shared" si="0"/>
        <v>10</v>
      </c>
      <c r="F4" s="35">
        <f t="shared" si="1"/>
        <v>1</v>
      </c>
      <c r="G4" s="38"/>
      <c r="H4" s="20">
        <v>10</v>
      </c>
    </row>
    <row r="5" spans="1:10">
      <c r="A5" s="96" t="s">
        <v>578</v>
      </c>
      <c r="B5" s="33" t="s">
        <v>468</v>
      </c>
      <c r="C5" s="33" t="s">
        <v>469</v>
      </c>
      <c r="D5" s="18">
        <v>1956</v>
      </c>
      <c r="E5" s="34">
        <f t="shared" si="0"/>
        <v>10</v>
      </c>
      <c r="F5" s="35">
        <f t="shared" si="1"/>
        <v>1</v>
      </c>
      <c r="G5" s="36"/>
      <c r="H5" s="20">
        <v>10</v>
      </c>
    </row>
    <row r="6" spans="1:10">
      <c r="A6" s="96" t="s">
        <v>579</v>
      </c>
      <c r="B6" s="33" t="s">
        <v>49</v>
      </c>
      <c r="C6" s="33" t="s">
        <v>50</v>
      </c>
      <c r="D6" s="18">
        <v>1971</v>
      </c>
      <c r="E6" s="34">
        <f t="shared" si="0"/>
        <v>10</v>
      </c>
      <c r="F6" s="35">
        <f t="shared" si="1"/>
        <v>1</v>
      </c>
      <c r="G6" s="36"/>
      <c r="H6" s="20">
        <v>10</v>
      </c>
    </row>
    <row r="7" spans="1:10">
      <c r="A7" s="96" t="s">
        <v>580</v>
      </c>
      <c r="B7" s="33" t="s">
        <v>571</v>
      </c>
      <c r="C7" s="33" t="s">
        <v>130</v>
      </c>
      <c r="D7" s="18">
        <v>1979</v>
      </c>
      <c r="E7" s="34">
        <f t="shared" si="0"/>
        <v>10</v>
      </c>
      <c r="F7" s="35">
        <f t="shared" si="1"/>
        <v>1</v>
      </c>
      <c r="G7" s="36"/>
      <c r="H7" s="20">
        <v>10</v>
      </c>
    </row>
    <row r="8" spans="1:10">
      <c r="A8" s="96" t="s">
        <v>581</v>
      </c>
      <c r="B8" s="33" t="s">
        <v>259</v>
      </c>
      <c r="C8" s="33" t="s">
        <v>260</v>
      </c>
      <c r="D8" s="18">
        <v>1988</v>
      </c>
      <c r="E8" s="34">
        <f t="shared" si="0"/>
        <v>10</v>
      </c>
      <c r="F8" s="35">
        <f t="shared" si="1"/>
        <v>1</v>
      </c>
      <c r="G8" s="36"/>
      <c r="H8" s="20">
        <v>10</v>
      </c>
    </row>
    <row r="9" spans="1:10">
      <c r="A9" s="96" t="s">
        <v>582</v>
      </c>
      <c r="B9" s="33" t="s">
        <v>25</v>
      </c>
      <c r="C9" s="33" t="s">
        <v>26</v>
      </c>
      <c r="D9" s="18">
        <v>1981</v>
      </c>
      <c r="E9" s="34">
        <f t="shared" si="0"/>
        <v>10</v>
      </c>
      <c r="F9" s="35">
        <f t="shared" si="1"/>
        <v>1</v>
      </c>
      <c r="G9" s="36"/>
      <c r="H9" s="20">
        <v>10</v>
      </c>
    </row>
    <row r="10" spans="1:10">
      <c r="A10" s="96" t="s">
        <v>583</v>
      </c>
      <c r="B10" s="33"/>
      <c r="C10" s="33"/>
      <c r="D10" s="18"/>
      <c r="E10" s="34"/>
      <c r="F10" s="35"/>
      <c r="G10" s="36"/>
      <c r="H10" s="20"/>
      <c r="I10" s="85"/>
      <c r="J10" s="85"/>
    </row>
    <row r="11" spans="1:10">
      <c r="A11" s="96" t="s">
        <v>584</v>
      </c>
      <c r="B11" s="33" t="s">
        <v>65</v>
      </c>
      <c r="C11" s="33" t="s">
        <v>62</v>
      </c>
      <c r="D11" s="18">
        <v>1982</v>
      </c>
      <c r="E11" s="34">
        <f t="shared" ref="E11:E42" si="2">SUM(G10:APD10)</f>
        <v>0</v>
      </c>
      <c r="F11" s="35">
        <f t="shared" ref="F11:F58" si="3">COUNTIF(G10:APD10,"&gt;0")</f>
        <v>0</v>
      </c>
      <c r="G11" s="36"/>
      <c r="H11" s="20">
        <v>10</v>
      </c>
    </row>
    <row r="12" spans="1:10">
      <c r="A12" s="96" t="s">
        <v>585</v>
      </c>
      <c r="B12" s="33" t="s">
        <v>462</v>
      </c>
      <c r="C12" s="33" t="s">
        <v>463</v>
      </c>
      <c r="D12" s="18">
        <v>1978</v>
      </c>
      <c r="E12" s="34">
        <f t="shared" si="2"/>
        <v>10</v>
      </c>
      <c r="F12" s="35">
        <f t="shared" si="3"/>
        <v>1</v>
      </c>
      <c r="G12" s="36"/>
      <c r="H12" s="20">
        <v>10</v>
      </c>
    </row>
    <row r="13" spans="1:10">
      <c r="A13" s="96" t="s">
        <v>586</v>
      </c>
      <c r="B13" s="33" t="s">
        <v>246</v>
      </c>
      <c r="C13" s="33" t="s">
        <v>57</v>
      </c>
      <c r="D13" s="18">
        <v>1968</v>
      </c>
      <c r="E13" s="34">
        <f t="shared" si="2"/>
        <v>10</v>
      </c>
      <c r="F13" s="35">
        <f t="shared" si="3"/>
        <v>1</v>
      </c>
      <c r="G13" s="36"/>
      <c r="H13" s="20">
        <v>10</v>
      </c>
    </row>
    <row r="14" spans="1:10">
      <c r="A14" s="96" t="s">
        <v>587</v>
      </c>
      <c r="B14" s="33" t="s">
        <v>68</v>
      </c>
      <c r="C14" s="33" t="s">
        <v>59</v>
      </c>
      <c r="D14" s="18">
        <v>1973</v>
      </c>
      <c r="E14" s="34">
        <f t="shared" si="2"/>
        <v>10</v>
      </c>
      <c r="F14" s="35">
        <f t="shared" si="3"/>
        <v>1</v>
      </c>
      <c r="G14" s="36"/>
      <c r="H14" s="20">
        <v>10</v>
      </c>
    </row>
    <row r="15" spans="1:10">
      <c r="A15" s="96" t="s">
        <v>588</v>
      </c>
      <c r="B15" s="33" t="s">
        <v>322</v>
      </c>
      <c r="C15" s="33" t="s">
        <v>323</v>
      </c>
      <c r="D15" s="68">
        <v>1955</v>
      </c>
      <c r="E15" s="34">
        <f t="shared" si="2"/>
        <v>10</v>
      </c>
      <c r="F15" s="35">
        <f t="shared" si="3"/>
        <v>1</v>
      </c>
      <c r="G15" s="36"/>
      <c r="H15" s="20">
        <v>10</v>
      </c>
    </row>
    <row r="16" spans="1:10">
      <c r="A16" s="96" t="s">
        <v>589</v>
      </c>
      <c r="B16" s="33" t="s">
        <v>69</v>
      </c>
      <c r="C16" s="33" t="s">
        <v>70</v>
      </c>
      <c r="D16" s="18">
        <v>1976</v>
      </c>
      <c r="E16" s="34">
        <f t="shared" si="2"/>
        <v>10</v>
      </c>
      <c r="F16" s="35">
        <f t="shared" si="3"/>
        <v>1</v>
      </c>
      <c r="G16" s="36"/>
      <c r="H16" s="20">
        <v>10</v>
      </c>
    </row>
    <row r="17" spans="1:8">
      <c r="A17" s="96" t="s">
        <v>590</v>
      </c>
      <c r="B17" s="33" t="s">
        <v>71</v>
      </c>
      <c r="C17" s="33" t="s">
        <v>72</v>
      </c>
      <c r="D17" s="18">
        <v>1971</v>
      </c>
      <c r="E17" s="34">
        <f t="shared" si="2"/>
        <v>10</v>
      </c>
      <c r="F17" s="35">
        <f t="shared" si="3"/>
        <v>1</v>
      </c>
      <c r="G17" s="36"/>
      <c r="H17" s="20">
        <v>10</v>
      </c>
    </row>
    <row r="18" spans="1:8">
      <c r="A18" s="96" t="s">
        <v>591</v>
      </c>
      <c r="B18" s="33" t="s">
        <v>405</v>
      </c>
      <c r="C18" s="33" t="s">
        <v>50</v>
      </c>
      <c r="D18" s="18">
        <v>1982</v>
      </c>
      <c r="E18" s="34">
        <f t="shared" si="2"/>
        <v>10</v>
      </c>
      <c r="F18" s="35">
        <f t="shared" si="3"/>
        <v>1</v>
      </c>
      <c r="G18" s="36"/>
      <c r="H18" s="20">
        <v>10</v>
      </c>
    </row>
    <row r="19" spans="1:8">
      <c r="A19" s="96" t="s">
        <v>592</v>
      </c>
      <c r="B19" s="33" t="s">
        <v>414</v>
      </c>
      <c r="C19" s="33" t="s">
        <v>50</v>
      </c>
      <c r="D19" s="18">
        <v>1948</v>
      </c>
      <c r="E19" s="34">
        <f t="shared" si="2"/>
        <v>10</v>
      </c>
      <c r="F19" s="35">
        <f t="shared" si="3"/>
        <v>1</v>
      </c>
      <c r="G19" s="36"/>
      <c r="H19" s="20">
        <v>10</v>
      </c>
    </row>
    <row r="20" spans="1:8">
      <c r="A20" s="96" t="s">
        <v>593</v>
      </c>
      <c r="B20" s="33" t="s">
        <v>73</v>
      </c>
      <c r="C20" s="33" t="s">
        <v>74</v>
      </c>
      <c r="D20" s="18">
        <v>1988</v>
      </c>
      <c r="E20" s="34">
        <f t="shared" si="2"/>
        <v>10</v>
      </c>
      <c r="F20" s="35">
        <f t="shared" si="3"/>
        <v>1</v>
      </c>
      <c r="G20" s="36"/>
      <c r="H20" s="20">
        <v>10</v>
      </c>
    </row>
    <row r="21" spans="1:8">
      <c r="A21" s="96" t="s">
        <v>594</v>
      </c>
      <c r="B21" s="33" t="s">
        <v>464</v>
      </c>
      <c r="C21" s="33" t="s">
        <v>465</v>
      </c>
      <c r="D21" s="18">
        <v>1977</v>
      </c>
      <c r="E21" s="34">
        <f t="shared" si="2"/>
        <v>10</v>
      </c>
      <c r="F21" s="35">
        <f t="shared" si="3"/>
        <v>1</v>
      </c>
      <c r="G21" s="36"/>
      <c r="H21" s="20">
        <v>10</v>
      </c>
    </row>
    <row r="22" spans="1:8">
      <c r="A22" s="96" t="s">
        <v>595</v>
      </c>
      <c r="B22" s="33" t="s">
        <v>265</v>
      </c>
      <c r="C22" s="33" t="s">
        <v>76</v>
      </c>
      <c r="D22" s="18">
        <v>1970</v>
      </c>
      <c r="E22" s="34">
        <f t="shared" si="2"/>
        <v>10</v>
      </c>
      <c r="F22" s="35">
        <f t="shared" si="3"/>
        <v>1</v>
      </c>
      <c r="G22" s="36"/>
      <c r="H22" s="20">
        <v>10</v>
      </c>
    </row>
    <row r="23" spans="1:8">
      <c r="A23" s="96" t="s">
        <v>596</v>
      </c>
      <c r="B23" s="33" t="s">
        <v>75</v>
      </c>
      <c r="C23" s="33" t="s">
        <v>76</v>
      </c>
      <c r="D23" s="18">
        <v>1976</v>
      </c>
      <c r="E23" s="34">
        <f t="shared" si="2"/>
        <v>10</v>
      </c>
      <c r="F23" s="35">
        <f t="shared" si="3"/>
        <v>1</v>
      </c>
      <c r="G23" s="36"/>
      <c r="H23" s="20">
        <v>10</v>
      </c>
    </row>
    <row r="24" spans="1:8">
      <c r="A24" s="96" t="s">
        <v>597</v>
      </c>
      <c r="B24" s="33" t="s">
        <v>324</v>
      </c>
      <c r="C24" s="33" t="s">
        <v>90</v>
      </c>
      <c r="D24" s="68">
        <v>1968</v>
      </c>
      <c r="E24" s="34">
        <f t="shared" si="2"/>
        <v>10</v>
      </c>
      <c r="F24" s="35">
        <f t="shared" si="3"/>
        <v>1</v>
      </c>
      <c r="G24" s="36"/>
      <c r="H24" s="20">
        <v>10</v>
      </c>
    </row>
    <row r="25" spans="1:8">
      <c r="A25" s="96" t="s">
        <v>598</v>
      </c>
      <c r="B25" s="33" t="s">
        <v>320</v>
      </c>
      <c r="C25" s="33" t="s">
        <v>192</v>
      </c>
      <c r="D25" s="18">
        <v>1970</v>
      </c>
      <c r="E25" s="34">
        <f t="shared" si="2"/>
        <v>10</v>
      </c>
      <c r="F25" s="35">
        <f t="shared" si="3"/>
        <v>1</v>
      </c>
      <c r="G25" s="36"/>
      <c r="H25" s="20">
        <v>10</v>
      </c>
    </row>
    <row r="26" spans="1:8">
      <c r="A26" s="96" t="s">
        <v>599</v>
      </c>
      <c r="B26" s="33" t="s">
        <v>444</v>
      </c>
      <c r="C26" s="33" t="s">
        <v>270</v>
      </c>
      <c r="D26" s="18">
        <v>1995</v>
      </c>
      <c r="E26" s="34">
        <f t="shared" si="2"/>
        <v>10</v>
      </c>
      <c r="F26" s="35">
        <f t="shared" si="3"/>
        <v>1</v>
      </c>
      <c r="G26" s="36"/>
      <c r="H26" s="20">
        <v>10</v>
      </c>
    </row>
    <row r="27" spans="1:8">
      <c r="A27" s="96" t="s">
        <v>600</v>
      </c>
      <c r="B27" s="33" t="s">
        <v>383</v>
      </c>
      <c r="C27" s="33" t="s">
        <v>384</v>
      </c>
      <c r="D27" s="18">
        <v>1977</v>
      </c>
      <c r="E27" s="34">
        <f t="shared" si="2"/>
        <v>10</v>
      </c>
      <c r="F27" s="35">
        <f t="shared" si="3"/>
        <v>1</v>
      </c>
      <c r="G27" s="38"/>
      <c r="H27" s="20">
        <v>10</v>
      </c>
    </row>
    <row r="28" spans="1:8">
      <c r="A28" s="96" t="s">
        <v>601</v>
      </c>
      <c r="B28" s="33" t="s">
        <v>88</v>
      </c>
      <c r="C28" s="33" t="s">
        <v>87</v>
      </c>
      <c r="D28" s="18">
        <v>1959</v>
      </c>
      <c r="E28" s="34">
        <f t="shared" si="2"/>
        <v>10</v>
      </c>
      <c r="F28" s="35">
        <f t="shared" si="3"/>
        <v>1</v>
      </c>
      <c r="G28" s="38"/>
      <c r="H28" s="20">
        <v>10</v>
      </c>
    </row>
    <row r="29" spans="1:8">
      <c r="A29" s="96" t="s">
        <v>602</v>
      </c>
      <c r="B29" s="33" t="s">
        <v>357</v>
      </c>
      <c r="C29" s="33" t="s">
        <v>358</v>
      </c>
      <c r="D29" s="18">
        <v>1992</v>
      </c>
      <c r="E29" s="34">
        <f t="shared" si="2"/>
        <v>10</v>
      </c>
      <c r="F29" s="35">
        <f t="shared" si="3"/>
        <v>1</v>
      </c>
      <c r="G29" s="36"/>
      <c r="H29" s="20">
        <v>10</v>
      </c>
    </row>
    <row r="30" spans="1:8">
      <c r="A30" s="96" t="s">
        <v>603</v>
      </c>
      <c r="B30" s="33" t="s">
        <v>359</v>
      </c>
      <c r="C30" s="33" t="s">
        <v>40</v>
      </c>
      <c r="D30" s="18">
        <v>1993</v>
      </c>
      <c r="E30" s="34">
        <f t="shared" si="2"/>
        <v>10</v>
      </c>
      <c r="F30" s="35">
        <f t="shared" si="3"/>
        <v>1</v>
      </c>
      <c r="G30" s="36"/>
      <c r="H30" s="20">
        <v>10</v>
      </c>
    </row>
    <row r="31" spans="1:8">
      <c r="A31" s="96" t="s">
        <v>604</v>
      </c>
      <c r="B31" s="33" t="s">
        <v>406</v>
      </c>
      <c r="C31" s="33" t="s">
        <v>46</v>
      </c>
      <c r="D31" s="18">
        <v>1975</v>
      </c>
      <c r="E31" s="34">
        <f t="shared" si="2"/>
        <v>10</v>
      </c>
      <c r="F31" s="35">
        <f t="shared" si="3"/>
        <v>1</v>
      </c>
      <c r="G31" s="36"/>
      <c r="H31" s="20">
        <v>10</v>
      </c>
    </row>
    <row r="32" spans="1:8">
      <c r="A32" s="96" t="s">
        <v>605</v>
      </c>
      <c r="B32" s="33" t="s">
        <v>95</v>
      </c>
      <c r="C32" s="33" t="s">
        <v>90</v>
      </c>
      <c r="D32" s="18">
        <v>1973</v>
      </c>
      <c r="E32" s="34">
        <f t="shared" si="2"/>
        <v>10</v>
      </c>
      <c r="F32" s="35">
        <f t="shared" si="3"/>
        <v>1</v>
      </c>
      <c r="G32" s="36"/>
      <c r="H32" s="20">
        <v>10</v>
      </c>
    </row>
    <row r="33" spans="1:8">
      <c r="A33" s="96" t="s">
        <v>606</v>
      </c>
      <c r="B33" s="33" t="s">
        <v>31</v>
      </c>
      <c r="C33" s="33" t="s">
        <v>32</v>
      </c>
      <c r="D33" s="18">
        <v>1980</v>
      </c>
      <c r="E33" s="34">
        <f t="shared" si="2"/>
        <v>10</v>
      </c>
      <c r="F33" s="35">
        <f t="shared" si="3"/>
        <v>1</v>
      </c>
      <c r="G33" s="36"/>
      <c r="H33" s="20">
        <v>10</v>
      </c>
    </row>
    <row r="34" spans="1:8">
      <c r="A34" s="96" t="s">
        <v>607</v>
      </c>
      <c r="B34" s="33" t="s">
        <v>303</v>
      </c>
      <c r="C34" s="33" t="s">
        <v>304</v>
      </c>
      <c r="D34" s="18">
        <v>1982</v>
      </c>
      <c r="E34" s="34">
        <f t="shared" si="2"/>
        <v>10</v>
      </c>
      <c r="F34" s="35">
        <f t="shared" si="3"/>
        <v>1</v>
      </c>
      <c r="G34" s="36"/>
      <c r="H34" s="20">
        <v>10</v>
      </c>
    </row>
    <row r="35" spans="1:8">
      <c r="A35" s="96" t="s">
        <v>608</v>
      </c>
      <c r="B35" s="33" t="s">
        <v>99</v>
      </c>
      <c r="C35" s="33" t="s">
        <v>48</v>
      </c>
      <c r="D35" s="18">
        <v>1962</v>
      </c>
      <c r="E35" s="34">
        <f t="shared" si="2"/>
        <v>10</v>
      </c>
      <c r="F35" s="35">
        <f t="shared" si="3"/>
        <v>1</v>
      </c>
      <c r="G35" s="38"/>
      <c r="H35" s="20">
        <v>10</v>
      </c>
    </row>
    <row r="36" spans="1:8">
      <c r="A36" s="96" t="s">
        <v>609</v>
      </c>
      <c r="B36" s="33" t="s">
        <v>394</v>
      </c>
      <c r="C36" s="33" t="s">
        <v>162</v>
      </c>
      <c r="D36" s="18">
        <v>1952</v>
      </c>
      <c r="E36" s="34">
        <f t="shared" si="2"/>
        <v>10</v>
      </c>
      <c r="F36" s="35">
        <f t="shared" si="3"/>
        <v>1</v>
      </c>
      <c r="G36" s="36"/>
      <c r="H36" s="20">
        <v>10</v>
      </c>
    </row>
    <row r="37" spans="1:8">
      <c r="A37" s="96" t="s">
        <v>610</v>
      </c>
      <c r="B37" s="33" t="s">
        <v>104</v>
      </c>
      <c r="C37" s="33" t="s">
        <v>105</v>
      </c>
      <c r="D37" s="18">
        <v>1984</v>
      </c>
      <c r="E37" s="34">
        <f t="shared" si="2"/>
        <v>10</v>
      </c>
      <c r="F37" s="35">
        <f t="shared" si="3"/>
        <v>1</v>
      </c>
      <c r="G37" s="36"/>
      <c r="H37" s="20">
        <v>10</v>
      </c>
    </row>
    <row r="38" spans="1:8">
      <c r="A38" s="96" t="s">
        <v>611</v>
      </c>
      <c r="B38" s="33" t="s">
        <v>106</v>
      </c>
      <c r="C38" s="33" t="s">
        <v>108</v>
      </c>
      <c r="D38" s="18">
        <v>1993</v>
      </c>
      <c r="E38" s="34">
        <f t="shared" si="2"/>
        <v>10</v>
      </c>
      <c r="F38" s="35">
        <f t="shared" si="3"/>
        <v>1</v>
      </c>
      <c r="G38" s="36"/>
      <c r="H38" s="20">
        <v>10</v>
      </c>
    </row>
    <row r="39" spans="1:8">
      <c r="A39" s="96" t="s">
        <v>611</v>
      </c>
      <c r="B39" s="33" t="s">
        <v>106</v>
      </c>
      <c r="C39" s="33" t="s">
        <v>107</v>
      </c>
      <c r="D39" s="18">
        <v>1964</v>
      </c>
      <c r="E39" s="34">
        <f t="shared" si="2"/>
        <v>10</v>
      </c>
      <c r="F39" s="35">
        <f t="shared" si="3"/>
        <v>1</v>
      </c>
      <c r="G39" s="36"/>
      <c r="H39" s="20">
        <v>10</v>
      </c>
    </row>
    <row r="40" spans="1:8">
      <c r="A40" s="96" t="s">
        <v>612</v>
      </c>
      <c r="B40" s="33" t="s">
        <v>111</v>
      </c>
      <c r="C40" s="33" t="s">
        <v>112</v>
      </c>
      <c r="D40" s="18">
        <v>1973</v>
      </c>
      <c r="E40" s="34">
        <f t="shared" si="2"/>
        <v>10</v>
      </c>
      <c r="F40" s="35">
        <f t="shared" si="3"/>
        <v>1</v>
      </c>
      <c r="G40" s="36"/>
      <c r="H40" s="20">
        <v>10</v>
      </c>
    </row>
    <row r="41" spans="1:8">
      <c r="A41" s="96" t="s">
        <v>613</v>
      </c>
      <c r="B41" s="33" t="s">
        <v>251</v>
      </c>
      <c r="C41" s="33" t="s">
        <v>252</v>
      </c>
      <c r="D41" s="18">
        <v>1977</v>
      </c>
      <c r="E41" s="34">
        <f t="shared" si="2"/>
        <v>10</v>
      </c>
      <c r="F41" s="35">
        <f t="shared" si="3"/>
        <v>1</v>
      </c>
      <c r="G41" s="36"/>
      <c r="H41" s="20">
        <v>10</v>
      </c>
    </row>
    <row r="42" spans="1:8">
      <c r="A42" s="96" t="s">
        <v>614</v>
      </c>
      <c r="B42" s="33" t="s">
        <v>119</v>
      </c>
      <c r="C42" s="33" t="s">
        <v>82</v>
      </c>
      <c r="D42" s="18">
        <v>1968</v>
      </c>
      <c r="E42" s="34">
        <f t="shared" si="2"/>
        <v>10</v>
      </c>
      <c r="F42" s="35">
        <f t="shared" si="3"/>
        <v>1</v>
      </c>
      <c r="G42" s="20"/>
      <c r="H42" s="20">
        <v>10</v>
      </c>
    </row>
    <row r="43" spans="1:8">
      <c r="A43" s="96" t="s">
        <v>615</v>
      </c>
      <c r="B43" s="33" t="s">
        <v>325</v>
      </c>
      <c r="C43" s="33" t="s">
        <v>326</v>
      </c>
      <c r="D43" s="68">
        <v>1963</v>
      </c>
      <c r="E43" s="34">
        <f t="shared" ref="E43:E74" si="4">SUM(G42:APD42)</f>
        <v>10</v>
      </c>
      <c r="F43" s="35">
        <f t="shared" si="3"/>
        <v>1</v>
      </c>
      <c r="G43" s="38"/>
      <c r="H43" s="20">
        <v>10</v>
      </c>
    </row>
    <row r="44" spans="1:8">
      <c r="A44" s="96" t="s">
        <v>616</v>
      </c>
      <c r="B44" s="33" t="s">
        <v>250</v>
      </c>
      <c r="C44" s="33" t="s">
        <v>121</v>
      </c>
      <c r="D44" s="18">
        <v>1986</v>
      </c>
      <c r="E44" s="34">
        <f t="shared" si="4"/>
        <v>10</v>
      </c>
      <c r="F44" s="35">
        <f t="shared" si="3"/>
        <v>1</v>
      </c>
      <c r="G44" s="36"/>
      <c r="H44" s="20">
        <v>10</v>
      </c>
    </row>
    <row r="45" spans="1:8">
      <c r="A45" s="96" t="s">
        <v>617</v>
      </c>
      <c r="B45" s="33" t="s">
        <v>369</v>
      </c>
      <c r="C45" s="33" t="s">
        <v>213</v>
      </c>
      <c r="D45" s="18">
        <v>1996</v>
      </c>
      <c r="E45" s="34">
        <f t="shared" si="4"/>
        <v>10</v>
      </c>
      <c r="F45" s="35">
        <f t="shared" si="3"/>
        <v>1</v>
      </c>
      <c r="G45" s="20"/>
      <c r="H45" s="20">
        <v>10</v>
      </c>
    </row>
    <row r="46" spans="1:8">
      <c r="A46" s="96" t="s">
        <v>618</v>
      </c>
      <c r="B46" s="33" t="s">
        <v>129</v>
      </c>
      <c r="C46" s="33" t="s">
        <v>130</v>
      </c>
      <c r="D46" s="18">
        <v>1950</v>
      </c>
      <c r="E46" s="34">
        <f t="shared" si="4"/>
        <v>10</v>
      </c>
      <c r="F46" s="35">
        <f t="shared" si="3"/>
        <v>1</v>
      </c>
      <c r="G46" s="38"/>
      <c r="H46" s="20">
        <v>10</v>
      </c>
    </row>
    <row r="47" spans="1:8">
      <c r="A47" s="96" t="s">
        <v>619</v>
      </c>
      <c r="B47" s="33" t="s">
        <v>131</v>
      </c>
      <c r="C47" s="33" t="s">
        <v>508</v>
      </c>
      <c r="D47" s="18">
        <v>1963</v>
      </c>
      <c r="E47" s="34">
        <f t="shared" si="4"/>
        <v>10</v>
      </c>
      <c r="F47" s="35">
        <f t="shared" si="3"/>
        <v>1</v>
      </c>
      <c r="G47" s="36"/>
      <c r="H47" s="20">
        <v>10</v>
      </c>
    </row>
    <row r="48" spans="1:8">
      <c r="A48" s="96" t="s">
        <v>620</v>
      </c>
      <c r="B48" s="33" t="s">
        <v>317</v>
      </c>
      <c r="C48" s="33" t="s">
        <v>210</v>
      </c>
      <c r="D48" s="18">
        <v>1985</v>
      </c>
      <c r="E48" s="34">
        <f t="shared" si="4"/>
        <v>10</v>
      </c>
      <c r="F48" s="35">
        <f t="shared" si="3"/>
        <v>1</v>
      </c>
      <c r="G48" s="36"/>
      <c r="H48" s="20">
        <v>10</v>
      </c>
    </row>
    <row r="49" spans="1:8">
      <c r="A49" s="96" t="s">
        <v>621</v>
      </c>
      <c r="B49" s="33" t="s">
        <v>133</v>
      </c>
      <c r="C49" s="33" t="s">
        <v>121</v>
      </c>
      <c r="D49" s="18">
        <v>1946</v>
      </c>
      <c r="E49" s="34">
        <f t="shared" si="4"/>
        <v>10</v>
      </c>
      <c r="F49" s="35">
        <f t="shared" si="3"/>
        <v>1</v>
      </c>
      <c r="G49" s="36"/>
      <c r="H49" s="20">
        <v>10</v>
      </c>
    </row>
    <row r="50" spans="1:8">
      <c r="A50" s="96" t="s">
        <v>622</v>
      </c>
      <c r="B50" s="33" t="s">
        <v>136</v>
      </c>
      <c r="C50" s="33" t="s">
        <v>137</v>
      </c>
      <c r="D50" s="18">
        <v>1967</v>
      </c>
      <c r="E50" s="34">
        <f t="shared" si="4"/>
        <v>10</v>
      </c>
      <c r="F50" s="35">
        <f t="shared" si="3"/>
        <v>1</v>
      </c>
      <c r="G50" s="38"/>
      <c r="H50" s="20">
        <v>10</v>
      </c>
    </row>
    <row r="51" spans="1:8">
      <c r="A51" s="96" t="s">
        <v>623</v>
      </c>
      <c r="B51" s="33" t="s">
        <v>138</v>
      </c>
      <c r="C51" s="33" t="s">
        <v>305</v>
      </c>
      <c r="D51" s="18">
        <v>1980</v>
      </c>
      <c r="E51" s="34">
        <f t="shared" si="4"/>
        <v>10</v>
      </c>
      <c r="F51" s="35">
        <f t="shared" si="3"/>
        <v>1</v>
      </c>
      <c r="G51" s="38"/>
      <c r="H51" s="20">
        <v>10</v>
      </c>
    </row>
    <row r="52" spans="1:8">
      <c r="A52" s="96" t="s">
        <v>624</v>
      </c>
      <c r="B52" s="33" t="s">
        <v>139</v>
      </c>
      <c r="C52" s="33" t="s">
        <v>140</v>
      </c>
      <c r="D52" s="18">
        <v>1962</v>
      </c>
      <c r="E52" s="34">
        <f t="shared" si="4"/>
        <v>10</v>
      </c>
      <c r="F52" s="35">
        <f t="shared" si="3"/>
        <v>1</v>
      </c>
      <c r="G52" s="20"/>
      <c r="H52" s="20">
        <v>10</v>
      </c>
    </row>
    <row r="53" spans="1:8">
      <c r="A53" s="96" t="s">
        <v>625</v>
      </c>
      <c r="B53" s="83" t="s">
        <v>143</v>
      </c>
      <c r="C53" s="83" t="s">
        <v>353</v>
      </c>
      <c r="D53" s="18">
        <v>1968</v>
      </c>
      <c r="E53" s="34">
        <f t="shared" si="4"/>
        <v>10</v>
      </c>
      <c r="F53" s="35">
        <f t="shared" si="3"/>
        <v>1</v>
      </c>
      <c r="G53" s="36"/>
      <c r="H53" s="20">
        <v>10</v>
      </c>
    </row>
    <row r="54" spans="1:8">
      <c r="A54" s="96" t="s">
        <v>626</v>
      </c>
      <c r="B54" s="33" t="s">
        <v>145</v>
      </c>
      <c r="C54" s="33" t="s">
        <v>146</v>
      </c>
      <c r="D54" s="18">
        <v>1980</v>
      </c>
      <c r="E54" s="34">
        <f t="shared" si="4"/>
        <v>10</v>
      </c>
      <c r="F54" s="35">
        <f t="shared" si="3"/>
        <v>1</v>
      </c>
      <c r="G54" s="38"/>
      <c r="H54" s="20">
        <v>10</v>
      </c>
    </row>
    <row r="55" spans="1:8">
      <c r="A55" s="96" t="s">
        <v>627</v>
      </c>
      <c r="B55" s="33" t="s">
        <v>385</v>
      </c>
      <c r="C55" s="33" t="s">
        <v>386</v>
      </c>
      <c r="D55" s="18">
        <v>1992</v>
      </c>
      <c r="E55" s="34">
        <f t="shared" si="4"/>
        <v>10</v>
      </c>
      <c r="F55" s="35">
        <f t="shared" si="3"/>
        <v>1</v>
      </c>
      <c r="G55" s="38"/>
      <c r="H55" s="20">
        <v>10</v>
      </c>
    </row>
    <row r="56" spans="1:8">
      <c r="A56" s="96" t="s">
        <v>628</v>
      </c>
      <c r="B56" s="33" t="s">
        <v>149</v>
      </c>
      <c r="C56" s="33" t="s">
        <v>150</v>
      </c>
      <c r="D56" s="18">
        <v>1962</v>
      </c>
      <c r="E56" s="34">
        <f t="shared" si="4"/>
        <v>10</v>
      </c>
      <c r="F56" s="35">
        <f t="shared" si="3"/>
        <v>1</v>
      </c>
      <c r="G56" s="20"/>
      <c r="H56" s="20">
        <v>10</v>
      </c>
    </row>
    <row r="57" spans="1:8">
      <c r="A57" s="96" t="s">
        <v>629</v>
      </c>
      <c r="B57" s="33" t="s">
        <v>151</v>
      </c>
      <c r="C57" s="33" t="s">
        <v>152</v>
      </c>
      <c r="D57" s="18">
        <v>1981</v>
      </c>
      <c r="E57" s="34">
        <f t="shared" si="4"/>
        <v>10</v>
      </c>
      <c r="F57" s="35">
        <f t="shared" si="3"/>
        <v>1</v>
      </c>
      <c r="G57" s="36"/>
      <c r="H57" s="20">
        <v>10</v>
      </c>
    </row>
    <row r="58" spans="1:8">
      <c r="A58" s="96" t="s">
        <v>630</v>
      </c>
      <c r="B58" s="33" t="s">
        <v>256</v>
      </c>
      <c r="C58" s="33" t="s">
        <v>254</v>
      </c>
      <c r="D58" s="18">
        <v>1988</v>
      </c>
      <c r="E58" s="34">
        <f t="shared" si="4"/>
        <v>10</v>
      </c>
      <c r="F58" s="35">
        <f t="shared" si="3"/>
        <v>1</v>
      </c>
      <c r="G58" s="36"/>
      <c r="H58" s="20">
        <v>10</v>
      </c>
    </row>
    <row r="59" spans="1:8">
      <c r="A59" s="96" t="s">
        <v>631</v>
      </c>
      <c r="B59" s="33" t="s">
        <v>33</v>
      </c>
      <c r="C59" s="33" t="s">
        <v>34</v>
      </c>
      <c r="D59" s="18">
        <v>1964</v>
      </c>
      <c r="E59" s="34">
        <f t="shared" si="4"/>
        <v>10</v>
      </c>
      <c r="F59" s="35">
        <f>COUNTIF(G58:APD58,"&gt;0")+2</f>
        <v>3</v>
      </c>
      <c r="G59" s="40"/>
      <c r="H59" s="20">
        <v>10</v>
      </c>
    </row>
    <row r="60" spans="1:8">
      <c r="A60" s="96" t="s">
        <v>632</v>
      </c>
      <c r="B60" s="33" t="s">
        <v>159</v>
      </c>
      <c r="C60" s="33" t="s">
        <v>160</v>
      </c>
      <c r="D60" s="18">
        <v>1960</v>
      </c>
      <c r="E60" s="34">
        <f t="shared" si="4"/>
        <v>10</v>
      </c>
      <c r="F60" s="35">
        <f t="shared" ref="F60:F98" si="5">COUNTIF(G59:APD59,"&gt;0")</f>
        <v>1</v>
      </c>
      <c r="G60" s="36"/>
      <c r="H60" s="20">
        <v>10</v>
      </c>
    </row>
    <row r="61" spans="1:8">
      <c r="A61" s="96" t="s">
        <v>633</v>
      </c>
      <c r="B61" s="33" t="s">
        <v>165</v>
      </c>
      <c r="C61" s="33" t="s">
        <v>62</v>
      </c>
      <c r="D61" s="18">
        <v>1974</v>
      </c>
      <c r="E61" s="34">
        <f t="shared" si="4"/>
        <v>10</v>
      </c>
      <c r="F61" s="35">
        <f t="shared" si="5"/>
        <v>1</v>
      </c>
      <c r="G61" s="20"/>
      <c r="H61" s="20">
        <v>10</v>
      </c>
    </row>
    <row r="62" spans="1:8">
      <c r="A62" s="96" t="s">
        <v>634</v>
      </c>
      <c r="B62" s="33" t="s">
        <v>267</v>
      </c>
      <c r="C62" s="33" t="s">
        <v>192</v>
      </c>
      <c r="D62" s="18">
        <v>1964</v>
      </c>
      <c r="E62" s="34">
        <f t="shared" si="4"/>
        <v>10</v>
      </c>
      <c r="F62" s="35">
        <f t="shared" si="5"/>
        <v>1</v>
      </c>
      <c r="G62" s="36"/>
      <c r="H62" s="20">
        <v>10</v>
      </c>
    </row>
    <row r="63" spans="1:8">
      <c r="A63" s="96" t="s">
        <v>635</v>
      </c>
      <c r="B63" s="33" t="s">
        <v>450</v>
      </c>
      <c r="C63" s="33" t="s">
        <v>62</v>
      </c>
      <c r="D63" s="18">
        <v>1977</v>
      </c>
      <c r="E63" s="34">
        <f t="shared" si="4"/>
        <v>10</v>
      </c>
      <c r="F63" s="35">
        <f t="shared" si="5"/>
        <v>1</v>
      </c>
      <c r="G63" s="36"/>
      <c r="H63" s="20">
        <v>10</v>
      </c>
    </row>
    <row r="64" spans="1:8">
      <c r="A64" s="96" t="s">
        <v>636</v>
      </c>
      <c r="B64" s="33" t="s">
        <v>166</v>
      </c>
      <c r="C64" s="33" t="s">
        <v>167</v>
      </c>
      <c r="D64" s="18">
        <v>1977</v>
      </c>
      <c r="E64" s="34">
        <f t="shared" si="4"/>
        <v>10</v>
      </c>
      <c r="F64" s="35">
        <f t="shared" si="5"/>
        <v>1</v>
      </c>
      <c r="G64" s="36"/>
      <c r="H64" s="20">
        <v>10</v>
      </c>
    </row>
    <row r="65" spans="1:8">
      <c r="A65" s="96" t="s">
        <v>637</v>
      </c>
      <c r="B65" s="33" t="s">
        <v>572</v>
      </c>
      <c r="C65" s="33" t="s">
        <v>108</v>
      </c>
      <c r="D65" s="18">
        <v>1985</v>
      </c>
      <c r="E65" s="34">
        <f t="shared" si="4"/>
        <v>10</v>
      </c>
      <c r="F65" s="35">
        <f t="shared" si="5"/>
        <v>1</v>
      </c>
      <c r="G65" s="36"/>
      <c r="H65" s="20">
        <v>10</v>
      </c>
    </row>
    <row r="66" spans="1:8">
      <c r="A66" s="96" t="s">
        <v>638</v>
      </c>
      <c r="B66" s="33" t="s">
        <v>286</v>
      </c>
      <c r="C66" s="33" t="s">
        <v>52</v>
      </c>
      <c r="D66" s="18">
        <v>1967</v>
      </c>
      <c r="E66" s="34">
        <f t="shared" si="4"/>
        <v>10</v>
      </c>
      <c r="F66" s="35">
        <f t="shared" si="5"/>
        <v>1</v>
      </c>
      <c r="G66" s="36"/>
      <c r="H66" s="20">
        <v>10</v>
      </c>
    </row>
    <row r="67" spans="1:8">
      <c r="A67" s="96" t="s">
        <v>639</v>
      </c>
      <c r="B67" s="33" t="s">
        <v>175</v>
      </c>
      <c r="C67" s="33" t="s">
        <v>62</v>
      </c>
      <c r="D67" s="18">
        <v>1986</v>
      </c>
      <c r="E67" s="34">
        <f t="shared" si="4"/>
        <v>10</v>
      </c>
      <c r="F67" s="35">
        <f t="shared" si="5"/>
        <v>1</v>
      </c>
      <c r="G67" s="20"/>
      <c r="H67" s="20">
        <v>10</v>
      </c>
    </row>
    <row r="68" spans="1:8">
      <c r="A68" s="96" t="s">
        <v>639</v>
      </c>
      <c r="B68" s="33" t="s">
        <v>175</v>
      </c>
      <c r="C68" s="33" t="s">
        <v>176</v>
      </c>
      <c r="D68" s="18">
        <v>1973</v>
      </c>
      <c r="E68" s="34">
        <f t="shared" si="4"/>
        <v>10</v>
      </c>
      <c r="F68" s="35">
        <f t="shared" si="5"/>
        <v>1</v>
      </c>
      <c r="G68" s="36"/>
      <c r="H68" s="20">
        <v>10</v>
      </c>
    </row>
    <row r="69" spans="1:8">
      <c r="A69" s="96" t="s">
        <v>640</v>
      </c>
      <c r="B69" s="33" t="s">
        <v>180</v>
      </c>
      <c r="C69" s="33" t="s">
        <v>90</v>
      </c>
      <c r="D69" s="18">
        <v>1975</v>
      </c>
      <c r="E69" s="34">
        <f t="shared" si="4"/>
        <v>10</v>
      </c>
      <c r="F69" s="35">
        <f t="shared" si="5"/>
        <v>1</v>
      </c>
      <c r="G69" s="36"/>
      <c r="H69" s="20">
        <v>10</v>
      </c>
    </row>
    <row r="70" spans="1:8">
      <c r="A70" s="96" t="s">
        <v>641</v>
      </c>
      <c r="B70" s="33" t="s">
        <v>435</v>
      </c>
      <c r="C70" s="33" t="s">
        <v>130</v>
      </c>
      <c r="D70" s="18">
        <v>1994</v>
      </c>
      <c r="E70" s="34">
        <f t="shared" si="4"/>
        <v>10</v>
      </c>
      <c r="F70" s="35">
        <f t="shared" si="5"/>
        <v>1</v>
      </c>
      <c r="G70" s="36"/>
      <c r="H70" s="20">
        <v>10</v>
      </c>
    </row>
    <row r="71" spans="1:8">
      <c r="A71" s="96" t="s">
        <v>642</v>
      </c>
      <c r="B71" s="33" t="s">
        <v>187</v>
      </c>
      <c r="C71" s="33" t="s">
        <v>188</v>
      </c>
      <c r="D71" s="18">
        <v>1970</v>
      </c>
      <c r="E71" s="34">
        <f t="shared" si="4"/>
        <v>10</v>
      </c>
      <c r="F71" s="35">
        <f t="shared" si="5"/>
        <v>1</v>
      </c>
      <c r="G71" s="36"/>
      <c r="H71" s="20">
        <v>10</v>
      </c>
    </row>
    <row r="72" spans="1:8">
      <c r="A72" s="96" t="s">
        <v>643</v>
      </c>
      <c r="B72" s="33" t="s">
        <v>189</v>
      </c>
      <c r="C72" s="33" t="s">
        <v>190</v>
      </c>
      <c r="D72" s="18">
        <v>1943</v>
      </c>
      <c r="E72" s="34">
        <f t="shared" si="4"/>
        <v>10</v>
      </c>
      <c r="F72" s="35">
        <f t="shared" si="5"/>
        <v>1</v>
      </c>
      <c r="G72" s="20"/>
      <c r="H72" s="20">
        <v>10</v>
      </c>
    </row>
    <row r="73" spans="1:8">
      <c r="A73" s="96" t="s">
        <v>644</v>
      </c>
      <c r="B73" s="33" t="s">
        <v>191</v>
      </c>
      <c r="C73" s="33" t="s">
        <v>192</v>
      </c>
      <c r="D73" s="18">
        <v>1965</v>
      </c>
      <c r="E73" s="34">
        <f t="shared" si="4"/>
        <v>10</v>
      </c>
      <c r="F73" s="35">
        <f t="shared" si="5"/>
        <v>1</v>
      </c>
      <c r="G73" s="38"/>
      <c r="H73" s="20">
        <v>10</v>
      </c>
    </row>
    <row r="74" spans="1:8">
      <c r="A74" s="96" t="s">
        <v>645</v>
      </c>
      <c r="B74" s="33" t="s">
        <v>198</v>
      </c>
      <c r="C74" s="33" t="s">
        <v>199</v>
      </c>
      <c r="D74" s="18">
        <v>1964</v>
      </c>
      <c r="E74" s="34">
        <f t="shared" si="4"/>
        <v>10</v>
      </c>
      <c r="F74" s="35">
        <f t="shared" si="5"/>
        <v>1</v>
      </c>
      <c r="G74" s="36"/>
      <c r="H74" s="20">
        <v>10</v>
      </c>
    </row>
    <row r="75" spans="1:8">
      <c r="A75" s="96" t="s">
        <v>646</v>
      </c>
      <c r="B75" s="33" t="s">
        <v>200</v>
      </c>
      <c r="C75" s="33" t="s">
        <v>504</v>
      </c>
      <c r="D75" s="18">
        <v>1987</v>
      </c>
      <c r="E75" s="34">
        <f t="shared" ref="E75:E98" si="6">SUM(G74:APD74)</f>
        <v>10</v>
      </c>
      <c r="F75" s="35">
        <f t="shared" si="5"/>
        <v>1</v>
      </c>
      <c r="G75" s="38"/>
      <c r="H75" s="20">
        <v>10</v>
      </c>
    </row>
    <row r="76" spans="1:8">
      <c r="A76" s="96" t="s">
        <v>646</v>
      </c>
      <c r="B76" s="33" t="s">
        <v>200</v>
      </c>
      <c r="C76" s="33" t="s">
        <v>48</v>
      </c>
      <c r="D76" s="18">
        <v>1974</v>
      </c>
      <c r="E76" s="34">
        <f t="shared" si="6"/>
        <v>10</v>
      </c>
      <c r="F76" s="35">
        <f t="shared" si="5"/>
        <v>1</v>
      </c>
      <c r="G76" s="36"/>
      <c r="H76" s="20">
        <v>10</v>
      </c>
    </row>
    <row r="77" spans="1:8">
      <c r="A77" s="96" t="s">
        <v>647</v>
      </c>
      <c r="B77" s="33" t="s">
        <v>573</v>
      </c>
      <c r="C77" s="33" t="s">
        <v>355</v>
      </c>
      <c r="D77" s="18">
        <v>1976</v>
      </c>
      <c r="E77" s="34">
        <f t="shared" si="6"/>
        <v>10</v>
      </c>
      <c r="F77" s="35">
        <f t="shared" si="5"/>
        <v>1</v>
      </c>
      <c r="G77" s="36"/>
      <c r="H77" s="20">
        <v>10</v>
      </c>
    </row>
    <row r="78" spans="1:8">
      <c r="A78" s="96" t="s">
        <v>648</v>
      </c>
      <c r="B78" s="33" t="s">
        <v>307</v>
      </c>
      <c r="C78" s="33" t="s">
        <v>168</v>
      </c>
      <c r="D78" s="18">
        <v>1974</v>
      </c>
      <c r="E78" s="34">
        <f t="shared" si="6"/>
        <v>10</v>
      </c>
      <c r="F78" s="35">
        <f t="shared" si="5"/>
        <v>1</v>
      </c>
      <c r="G78" s="36"/>
      <c r="H78" s="20">
        <v>10</v>
      </c>
    </row>
    <row r="79" spans="1:8">
      <c r="A79" s="96" t="s">
        <v>649</v>
      </c>
      <c r="B79" s="33" t="s">
        <v>204</v>
      </c>
      <c r="C79" s="33" t="s">
        <v>205</v>
      </c>
      <c r="D79" s="18">
        <v>1981</v>
      </c>
      <c r="E79" s="34">
        <f t="shared" si="6"/>
        <v>10</v>
      </c>
      <c r="F79" s="35">
        <f t="shared" si="5"/>
        <v>1</v>
      </c>
      <c r="G79" s="36"/>
      <c r="H79" s="20">
        <v>10</v>
      </c>
    </row>
    <row r="80" spans="1:8">
      <c r="A80" s="96" t="s">
        <v>649</v>
      </c>
      <c r="B80" s="33" t="s">
        <v>204</v>
      </c>
      <c r="C80" s="33" t="s">
        <v>78</v>
      </c>
      <c r="D80" s="18">
        <v>1957</v>
      </c>
      <c r="E80" s="34">
        <f t="shared" si="6"/>
        <v>10</v>
      </c>
      <c r="F80" s="35">
        <f t="shared" si="5"/>
        <v>1</v>
      </c>
      <c r="G80" s="36"/>
      <c r="H80" s="20">
        <v>10</v>
      </c>
    </row>
    <row r="81" spans="1:8">
      <c r="A81" s="96" t="s">
        <v>649</v>
      </c>
      <c r="B81" s="33" t="s">
        <v>204</v>
      </c>
      <c r="C81" s="33" t="s">
        <v>90</v>
      </c>
      <c r="D81" s="18">
        <v>1974</v>
      </c>
      <c r="E81" s="34">
        <f t="shared" si="6"/>
        <v>10</v>
      </c>
      <c r="F81" s="35">
        <f t="shared" si="5"/>
        <v>1</v>
      </c>
      <c r="G81" s="20"/>
      <c r="H81" s="20">
        <v>10</v>
      </c>
    </row>
    <row r="82" spans="1:8">
      <c r="A82" s="96" t="s">
        <v>650</v>
      </c>
      <c r="B82" s="33" t="s">
        <v>206</v>
      </c>
      <c r="C82" s="33" t="s">
        <v>207</v>
      </c>
      <c r="D82" s="18">
        <v>1972</v>
      </c>
      <c r="E82" s="34">
        <f t="shared" si="6"/>
        <v>10</v>
      </c>
      <c r="F82" s="35">
        <f t="shared" si="5"/>
        <v>1</v>
      </c>
      <c r="G82" s="36"/>
      <c r="H82" s="20">
        <v>10</v>
      </c>
    </row>
    <row r="83" spans="1:8">
      <c r="A83" s="96" t="s">
        <v>651</v>
      </c>
      <c r="B83" s="33" t="s">
        <v>247</v>
      </c>
      <c r="C83" s="33" t="s">
        <v>62</v>
      </c>
      <c r="D83" s="18">
        <v>2006</v>
      </c>
      <c r="E83" s="34">
        <f t="shared" si="6"/>
        <v>10</v>
      </c>
      <c r="F83" s="35">
        <f t="shared" si="5"/>
        <v>1</v>
      </c>
      <c r="G83" s="38"/>
      <c r="H83" s="20">
        <v>10</v>
      </c>
    </row>
    <row r="84" spans="1:8">
      <c r="A84" s="96" t="s">
        <v>652</v>
      </c>
      <c r="B84" s="33" t="s">
        <v>211</v>
      </c>
      <c r="C84" s="33" t="s">
        <v>60</v>
      </c>
      <c r="D84" s="18">
        <v>1986</v>
      </c>
      <c r="E84" s="34">
        <f t="shared" si="6"/>
        <v>10</v>
      </c>
      <c r="F84" s="35">
        <f t="shared" si="5"/>
        <v>1</v>
      </c>
      <c r="G84" s="20"/>
      <c r="H84" s="20">
        <v>10</v>
      </c>
    </row>
    <row r="85" spans="1:8">
      <c r="A85" s="96" t="s">
        <v>653</v>
      </c>
      <c r="B85" s="33" t="s">
        <v>39</v>
      </c>
      <c r="C85" s="33" t="s">
        <v>40</v>
      </c>
      <c r="D85" s="18">
        <v>1991</v>
      </c>
      <c r="E85" s="34">
        <f t="shared" si="6"/>
        <v>10</v>
      </c>
      <c r="F85" s="35">
        <f t="shared" si="5"/>
        <v>1</v>
      </c>
      <c r="G85" s="36"/>
      <c r="H85" s="20">
        <v>10</v>
      </c>
    </row>
    <row r="86" spans="1:8">
      <c r="A86" s="96" t="s">
        <v>654</v>
      </c>
      <c r="B86" s="33" t="s">
        <v>427</v>
      </c>
      <c r="C86" s="33" t="s">
        <v>429</v>
      </c>
      <c r="D86" s="18">
        <v>1988</v>
      </c>
      <c r="E86" s="34">
        <f t="shared" si="6"/>
        <v>10</v>
      </c>
      <c r="F86" s="35">
        <f t="shared" si="5"/>
        <v>1</v>
      </c>
      <c r="G86" s="36"/>
      <c r="H86" s="20">
        <v>10</v>
      </c>
    </row>
    <row r="87" spans="1:8">
      <c r="A87" s="96" t="s">
        <v>655</v>
      </c>
      <c r="B87" s="33" t="s">
        <v>215</v>
      </c>
      <c r="C87" s="33" t="s">
        <v>216</v>
      </c>
      <c r="D87" s="18">
        <v>1973</v>
      </c>
      <c r="E87" s="34">
        <f t="shared" si="6"/>
        <v>10</v>
      </c>
      <c r="F87" s="35">
        <f t="shared" si="5"/>
        <v>1</v>
      </c>
      <c r="G87" s="20"/>
      <c r="H87" s="20">
        <v>10</v>
      </c>
    </row>
    <row r="88" spans="1:8">
      <c r="A88" s="96" t="s">
        <v>656</v>
      </c>
      <c r="B88" s="33" t="s">
        <v>273</v>
      </c>
      <c r="C88" s="33" t="s">
        <v>197</v>
      </c>
      <c r="D88" s="18">
        <v>1980</v>
      </c>
      <c r="E88" s="34">
        <f t="shared" si="6"/>
        <v>10</v>
      </c>
      <c r="F88" s="35">
        <f t="shared" si="5"/>
        <v>1</v>
      </c>
      <c r="G88" s="38"/>
      <c r="H88" s="20">
        <v>10</v>
      </c>
    </row>
    <row r="89" spans="1:8">
      <c r="A89" s="96" t="s">
        <v>657</v>
      </c>
      <c r="B89" s="33" t="s">
        <v>219</v>
      </c>
      <c r="C89" s="33" t="s">
        <v>220</v>
      </c>
      <c r="D89" s="18">
        <v>1954</v>
      </c>
      <c r="E89" s="34">
        <f t="shared" si="6"/>
        <v>10</v>
      </c>
      <c r="F89" s="35">
        <f t="shared" si="5"/>
        <v>1</v>
      </c>
      <c r="G89" s="36"/>
      <c r="H89" s="20">
        <v>10</v>
      </c>
    </row>
    <row r="90" spans="1:8">
      <c r="A90" s="96" t="s">
        <v>658</v>
      </c>
      <c r="B90" s="33" t="s">
        <v>221</v>
      </c>
      <c r="C90" s="33" t="s">
        <v>76</v>
      </c>
      <c r="D90" s="18">
        <v>1972</v>
      </c>
      <c r="E90" s="34">
        <f t="shared" si="6"/>
        <v>10</v>
      </c>
      <c r="F90" s="35">
        <f t="shared" si="5"/>
        <v>1</v>
      </c>
      <c r="G90" s="38"/>
      <c r="H90" s="20">
        <v>10</v>
      </c>
    </row>
    <row r="91" spans="1:8">
      <c r="A91" s="96" t="s">
        <v>659</v>
      </c>
      <c r="B91" s="33" t="s">
        <v>225</v>
      </c>
      <c r="C91" s="33" t="s">
        <v>226</v>
      </c>
      <c r="D91" s="18">
        <v>1964</v>
      </c>
      <c r="E91" s="34">
        <f t="shared" si="6"/>
        <v>10</v>
      </c>
      <c r="F91" s="35">
        <f t="shared" si="5"/>
        <v>1</v>
      </c>
      <c r="G91" s="36"/>
      <c r="H91" s="20">
        <v>10</v>
      </c>
    </row>
    <row r="92" spans="1:8">
      <c r="A92" s="96" t="s">
        <v>660</v>
      </c>
      <c r="B92" s="33" t="s">
        <v>227</v>
      </c>
      <c r="C92" s="33" t="s">
        <v>194</v>
      </c>
      <c r="D92" s="18">
        <v>1963</v>
      </c>
      <c r="E92" s="34">
        <f t="shared" si="6"/>
        <v>10</v>
      </c>
      <c r="F92" s="35">
        <f t="shared" si="5"/>
        <v>1</v>
      </c>
      <c r="G92" s="36"/>
      <c r="H92" s="20">
        <v>10</v>
      </c>
    </row>
    <row r="93" spans="1:8">
      <c r="A93" s="96" t="s">
        <v>661</v>
      </c>
      <c r="B93" s="33" t="s">
        <v>232</v>
      </c>
      <c r="C93" s="33" t="s">
        <v>233</v>
      </c>
      <c r="D93" s="18">
        <v>1963</v>
      </c>
      <c r="E93" s="34">
        <f t="shared" si="6"/>
        <v>10</v>
      </c>
      <c r="F93" s="35">
        <f t="shared" si="5"/>
        <v>1</v>
      </c>
      <c r="G93" s="38"/>
      <c r="H93" s="20">
        <v>10</v>
      </c>
    </row>
    <row r="94" spans="1:8">
      <c r="A94" s="96" t="s">
        <v>662</v>
      </c>
      <c r="B94" s="33" t="s">
        <v>234</v>
      </c>
      <c r="C94" s="33" t="s">
        <v>107</v>
      </c>
      <c r="D94" s="18">
        <v>1962</v>
      </c>
      <c r="E94" s="34">
        <f t="shared" si="6"/>
        <v>10</v>
      </c>
      <c r="F94" s="35">
        <f t="shared" si="5"/>
        <v>1</v>
      </c>
      <c r="G94" s="40"/>
      <c r="H94" s="20">
        <v>10</v>
      </c>
    </row>
    <row r="95" spans="1:8">
      <c r="A95" s="96" t="s">
        <v>663</v>
      </c>
      <c r="B95" s="33" t="s">
        <v>237</v>
      </c>
      <c r="C95" s="33" t="s">
        <v>171</v>
      </c>
      <c r="D95" s="18">
        <v>1959</v>
      </c>
      <c r="E95" s="34">
        <f t="shared" si="6"/>
        <v>10</v>
      </c>
      <c r="F95" s="35">
        <f t="shared" si="5"/>
        <v>1</v>
      </c>
      <c r="G95" s="38"/>
      <c r="H95" s="20">
        <v>10</v>
      </c>
    </row>
    <row r="96" spans="1:8">
      <c r="A96" s="96" t="s">
        <v>664</v>
      </c>
      <c r="B96" s="33" t="s">
        <v>241</v>
      </c>
      <c r="C96" s="33" t="s">
        <v>42</v>
      </c>
      <c r="D96" s="18">
        <v>1962</v>
      </c>
      <c r="E96" s="34">
        <f t="shared" si="6"/>
        <v>10</v>
      </c>
      <c r="F96" s="35">
        <f t="shared" si="5"/>
        <v>1</v>
      </c>
      <c r="G96" s="38"/>
      <c r="H96" s="20">
        <v>10</v>
      </c>
    </row>
    <row r="97" spans="1:8">
      <c r="A97" s="96" t="s">
        <v>665</v>
      </c>
      <c r="B97" s="33" t="s">
        <v>393</v>
      </c>
      <c r="C97" s="33" t="s">
        <v>270</v>
      </c>
      <c r="D97" s="18">
        <v>1981</v>
      </c>
      <c r="E97" s="34">
        <f t="shared" si="6"/>
        <v>10</v>
      </c>
      <c r="F97" s="35">
        <f t="shared" si="5"/>
        <v>1</v>
      </c>
      <c r="G97" s="36"/>
      <c r="H97" s="20">
        <v>10</v>
      </c>
    </row>
    <row r="98" spans="1:8">
      <c r="A98" s="96" t="s">
        <v>666</v>
      </c>
      <c r="B98" s="33" t="s">
        <v>243</v>
      </c>
      <c r="C98" s="33" t="s">
        <v>144</v>
      </c>
      <c r="D98" s="18">
        <v>1989</v>
      </c>
      <c r="E98" s="34">
        <f t="shared" si="6"/>
        <v>10</v>
      </c>
      <c r="F98" s="35">
        <f t="shared" si="5"/>
        <v>1</v>
      </c>
      <c r="G98" s="36"/>
      <c r="H98" s="20">
        <v>10</v>
      </c>
    </row>
  </sheetData>
  <sortState ref="B1:H205">
    <sortCondition ref="B1:B2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Foglio1</vt:lpstr>
      <vt:lpstr>Foglio3</vt:lpstr>
      <vt:lpstr>Foglio2</vt:lpstr>
      <vt:lpstr>Foglio4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GATTORNA Ennio</dc:creator>
  <cp:lastModifiedBy>Ennio</cp:lastModifiedBy>
  <dcterms:created xsi:type="dcterms:W3CDTF">2021-12-05T16:02:38Z</dcterms:created>
  <dcterms:modified xsi:type="dcterms:W3CDTF">2024-12-04T15:54:11Z</dcterms:modified>
</cp:coreProperties>
</file>